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\2018\CUARTO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20" i="1"/>
  <c r="D21" i="1" s="1"/>
  <c r="D22" i="1" s="1"/>
  <c r="D30" i="1" s="1"/>
  <c r="C20" i="1"/>
  <c r="C41" i="1"/>
  <c r="E20" i="1"/>
  <c r="E21" i="1" s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<sst xmlns="http://schemas.openxmlformats.org/spreadsheetml/2006/main" count="62" uniqueCount="43">
  <si>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</si>
  <si>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</si>
  <si>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</si>
  <si>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</si>
  <si>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</si>
  <si>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</si>
  <si>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</si>
  <si>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</si>
  <si>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</si>
  <si>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</si>
  <si>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</si>
  <si>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</si>
  <si>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</si>
  <si>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</si>
  <si>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</si>
  <si>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</si>
  <si>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</si>
  <si>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</si>
  <si>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</si>
  <si>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</si>
  <si>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</si>
  <si>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</si>
  <si>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</si>
  <si>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</si>
  <si>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</si>
  <si>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</si>
  <si>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</si>
  <si>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</si>
  <si>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</si>
  <si>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</si>
  <si>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</si>
  <si>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</si>
  <si>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</si>
  <si>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</si>
  <si>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</si>
  <si>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</si>
  <si>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</si>
  <si>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</si>
  <si>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</si>
  <si>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</si>
  <si>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</si>
  <si>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</si>
  <si>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SAN MIGUEL DE ALLENDE, GTO.
Balance Presupuestario - LDF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</si>
</sst>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766949850.64999998</v>
      </c>
      <c r="D7" s="8">
        <f t="shared" ref="D7:E7" si="0">SUM(D8:D10)</f>
        <v>1021209988.2</v>
      </c>
      <c r="E7" s="8">
        <f t="shared" si="0"/>
        <v>1021209988.2</v>
      </c>
    </row>
    <row r="8" spans="1:6" x14ac:dyDescent="0.2">
      <c r="A8" s="6"/>
      <c r="B8" s="9" t="s">
        <v>5</v>
      </c>
      <c r="C8" s="10">
        <v>549768323.64999998</v>
      </c>
      <c r="D8" s="10">
        <v>716448773.83000004</v>
      </c>
      <c r="E8" s="10">
        <v>716448773.83000004</v>
      </c>
    </row>
    <row r="9" spans="1:6" x14ac:dyDescent="0.2">
      <c r="A9" s="6"/>
      <c r="B9" s="9" t="s">
        <v>6</v>
      </c>
      <c r="C9" s="10">
        <v>217181527</v>
      </c>
      <c r="D9" s="10">
        <v>304761214.37</v>
      </c>
      <c r="E9" s="10">
        <v>304761214.37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766949850.64999998</v>
      </c>
      <c r="D12" s="8">
        <f t="shared" ref="D12:E12" si="1">SUM(D13:D14)</f>
        <v>1224707241.3899999</v>
      </c>
      <c r="E12" s="8">
        <f t="shared" si="1"/>
        <v>1204558256.8699999</v>
      </c>
      <c r="F12" s="24"/>
    </row>
    <row r="13" spans="1:6" x14ac:dyDescent="0.2">
      <c r="A13" s="6"/>
      <c r="B13" s="9" t="s">
        <v>9</v>
      </c>
      <c r="C13" s="10">
        <v>549768323.64999998</v>
      </c>
      <c r="D13" s="10">
        <v>646417001.33000004</v>
      </c>
      <c r="E13" s="10">
        <v>637501584.64999998</v>
      </c>
    </row>
    <row r="14" spans="1:6" x14ac:dyDescent="0.2">
      <c r="A14" s="6"/>
      <c r="B14" s="9" t="s">
        <v>10</v>
      </c>
      <c r="C14" s="10">
        <v>217181527</v>
      </c>
      <c r="D14" s="10">
        <v>578290240.05999994</v>
      </c>
      <c r="E14" s="10">
        <v>567056672.22000003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-203497253.18999982</v>
      </c>
      <c r="E20" s="8">
        <f>E7-E12+E16</f>
        <v>-183348268.66999984</v>
      </c>
    </row>
    <row r="21" spans="1:5" x14ac:dyDescent="0.2">
      <c r="A21" s="6"/>
      <c r="B21" s="7" t="s">
        <v>15</v>
      </c>
      <c r="C21" s="8">
        <f>C20-C41</f>
        <v>6620176.6799999997</v>
      </c>
      <c r="D21" s="8">
        <f t="shared" ref="D21:E21" si="2">D20-D41</f>
        <v>-197564309.18999982</v>
      </c>
      <c r="E21" s="8">
        <f t="shared" si="2"/>
        <v>-177415324.66999984</v>
      </c>
    </row>
    <row r="22" spans="1:5" ht="22.5" x14ac:dyDescent="0.2">
      <c r="A22" s="6"/>
      <c r="B22" s="7" t="s">
        <v>16</v>
      </c>
      <c r="C22" s="8">
        <f>C21</f>
        <v>6620176.6799999997</v>
      </c>
      <c r="D22" s="8">
        <f>D21-D16</f>
        <v>-197564309.18999982</v>
      </c>
      <c r="E22" s="8">
        <f>E21-E16</f>
        <v>-177415324.66999984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3644905.2</v>
      </c>
      <c r="D26" s="8">
        <f t="shared" ref="D26:E26" si="3">SUM(D27:D28)</f>
        <v>2649175.92</v>
      </c>
      <c r="E26" s="8">
        <f t="shared" si="3"/>
        <v>2649175.92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3644905.2</v>
      </c>
      <c r="D28" s="10">
        <v>2649175.92</v>
      </c>
      <c r="E28" s="10">
        <v>2649175.92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10265081.879999999</v>
      </c>
      <c r="D30" s="8">
        <f t="shared" ref="D30:E30" si="4">D22+D26</f>
        <v>-194915133.26999983</v>
      </c>
      <c r="E30" s="8">
        <f t="shared" si="4"/>
        <v>-174766148.74999985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6620176.6799999997</v>
      </c>
      <c r="D37" s="8">
        <f t="shared" ref="D37:E37" si="6">SUM(D38:D39)</f>
        <v>5932944</v>
      </c>
      <c r="E37" s="8">
        <f t="shared" si="6"/>
        <v>5932944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6620176.6799999997</v>
      </c>
      <c r="D39" s="10">
        <v>5932944</v>
      </c>
      <c r="E39" s="10">
        <v>5932944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-6620176.6799999997</v>
      </c>
      <c r="D41" s="8">
        <f t="shared" ref="D41:E41" si="7">D34-D37</f>
        <v>-5932944</v>
      </c>
      <c r="E41" s="8">
        <f t="shared" si="7"/>
        <v>-5932944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549768323.64999998</v>
      </c>
      <c r="D45" s="10">
        <v>716448773.83000004</v>
      </c>
      <c r="E45" s="10">
        <v>716448773.83000004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549768323.64999998</v>
      </c>
      <c r="D50" s="10">
        <v>646417001.33000004</v>
      </c>
      <c r="E50" s="10">
        <v>637501584.64999998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70031772.5</v>
      </c>
      <c r="E54" s="8">
        <f t="shared" si="9"/>
        <v>78947189.180000067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70031772.5</v>
      </c>
      <c r="E55" s="8">
        <f t="shared" si="10"/>
        <v>78947189.180000067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217181527</v>
      </c>
      <c r="D59" s="10">
        <v>304761214.37</v>
      </c>
      <c r="E59" s="10">
        <v>304761214.37</v>
      </c>
    </row>
    <row r="60" spans="1:5" x14ac:dyDescent="0.2">
      <c r="A60" s="6"/>
      <c r="B60" s="15" t="s">
        <v>37</v>
      </c>
      <c r="C60" s="10">
        <f>C61-C62</f>
        <v>-6620176.6799999997</v>
      </c>
      <c r="D60" s="10">
        <f t="shared" ref="D60:E60" si="11">D61-D62</f>
        <v>-5932944</v>
      </c>
      <c r="E60" s="10">
        <f t="shared" si="11"/>
        <v>-5932944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6620176.6799999997</v>
      </c>
      <c r="D62" s="10">
        <v>5932944</v>
      </c>
      <c r="E62" s="10">
        <v>5932944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217181527</v>
      </c>
      <c r="D64" s="10">
        <v>578290240.05999994</v>
      </c>
      <c r="E64" s="10">
        <v>567056672.22000003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-6620176.6800000072</v>
      </c>
      <c r="D68" s="8">
        <f>D59+D60-D64-D66</f>
        <v>-279461969.68999994</v>
      </c>
      <c r="E68" s="8">
        <f>E59+E60-E64-E66</f>
        <v>-268228401.85000002</v>
      </c>
    </row>
    <row r="69" spans="1:5" x14ac:dyDescent="0.2">
      <c r="A69" s="6"/>
      <c r="B69" s="16" t="s">
        <v>40</v>
      </c>
      <c r="C69" s="8">
        <f>C68-C60</f>
        <v>-7.4505805969238281E-9</v>
      </c>
      <c r="D69" s="8">
        <f t="shared" ref="D69:E69" si="12">D68-D60</f>
        <v>-273529025.68999994</v>
      </c>
      <c r="E69" s="8">
        <f t="shared" si="12"/>
        <v>-262295457.85000002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2017-01-11T17:21:42Z</dcterms:created>
  <dcterms:modified xsi:type="dcterms:W3CDTF">2019-01-29T22:06:04Z</dcterms:modified>
</cp:coreProperties>
</file>