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CUENTA PUBLICA\2018\CUARTO TRIMESTRE\LDF\"/>
    </mc:Choice>
  </mc:AlternateContent>
  <xr:revisionPtr revIDLastSave="0" documentId="13_ncr:1_{94806133-1DE7-4AF1-BF8F-23B27C498299}" xr6:coauthVersionLast="40" xr6:coauthVersionMax="40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E37" i="1"/>
  <c r="C37" i="1"/>
  <c r="B60" i="1"/>
  <c r="F60" i="1"/>
  <c r="B37" i="1"/>
  <c r="F37" i="1"/>
  <c r="D37" i="1"/>
  <c r="D60" i="1"/>
  <c r="E65" i="1" l="1"/>
  <c r="C65" i="1"/>
  <c r="F65" i="1"/>
  <c r="G38" i="1"/>
  <c r="B65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<sst xmlns="http://schemas.openxmlformats.org/spreadsheetml/2006/main" count="72" uniqueCount="72">
  <si>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</si>
  <si>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</si>
  <si>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</si>
  <si>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</si>
  <si>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</si>
  <si>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</si>
  <si>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</si>
  <si>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</si>
  <si>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</si>
  <si>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</si>
  <si>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</si>
  <si>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</si>
  <si>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</si>
  <si>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</si>
  <si>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</si>
  <si>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</si>
  <si>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</si>
  <si>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</si>
  <si>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</si>
  <si>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</si>
  <si>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</si>
  <si>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</si>
  <si>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</si>
  <si>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</si>
  <si>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</si>
  <si>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</si>
  <si>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</si>
  <si>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</si>
  <si>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</si>
  <si>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</si>
  <si>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</si>
  <si>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</si>
  <si>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</si>
  <si>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</si>
  <si>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</si>
  <si>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</si>
  <si>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</si>
  <si>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</si>
  <si>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</si>
  <si>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</si>
  <si>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</si>
  <si>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</si>
  <si>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</si>
  <si>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</si>
  <si>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</si>
  <si>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</si>
  <si>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</si>
  <si>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</si>
  <si>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</si>
  <si>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</si>
  <si>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</si>
  <si>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</si>
  <si>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</si>
  <si>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</si>
  <si>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</si>
  <si>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</si>
  <si>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</si>
  <si>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</si>
  <si>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</si>
  <si>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</si>
  <si>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</si>
  <si>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</si>
  <si>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</si>
  <si>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</si>
  <si>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</si>
  <si>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</si>
  <si>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</si>
  <si>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</si>
  <si>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</si>
  <si>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</si>
  <si>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</si>
  <si>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SAN MIGUEL DE ALLENDE, GTO.
Estado Analítico de Ingresos Detallado - LDF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</si>
</sst>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/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zoomScale="130" zoomScaleNormal="130" workbookViewId="0">
      <selection activeCell="F29" sqref="F29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234213457</v>
      </c>
      <c r="C6" s="10">
        <v>85039345.579999998</v>
      </c>
      <c r="D6" s="10">
        <f>B6+C6</f>
        <v>319252802.57999998</v>
      </c>
      <c r="E6" s="10">
        <v>319252802.57999998</v>
      </c>
      <c r="F6" s="10">
        <v>319252802.57999998</v>
      </c>
      <c r="G6" s="10">
        <f>F6-B6</f>
        <v>85039345.579999983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1356123</v>
      </c>
      <c r="C8" s="10">
        <v>2260818.96</v>
      </c>
      <c r="D8" s="10">
        <f t="shared" si="0"/>
        <v>3616941.96</v>
      </c>
      <c r="E8" s="10">
        <v>3616941.96</v>
      </c>
      <c r="F8" s="10">
        <v>3616941.96</v>
      </c>
      <c r="G8" s="10">
        <f t="shared" si="1"/>
        <v>2260818.96</v>
      </c>
    </row>
    <row r="9" spans="1:7" x14ac:dyDescent="0.2">
      <c r="A9" s="11" t="s">
        <v>12</v>
      </c>
      <c r="B9" s="10">
        <v>39934287</v>
      </c>
      <c r="C9" s="10">
        <v>9949170.6899999995</v>
      </c>
      <c r="D9" s="10">
        <f t="shared" si="0"/>
        <v>49883457.689999998</v>
      </c>
      <c r="E9" s="10">
        <v>49883457.689999998</v>
      </c>
      <c r="F9" s="10">
        <v>49883457.689999998</v>
      </c>
      <c r="G9" s="10">
        <f t="shared" si="1"/>
        <v>9949170.6899999976</v>
      </c>
    </row>
    <row r="10" spans="1:7" x14ac:dyDescent="0.2">
      <c r="A10" s="11" t="s">
        <v>13</v>
      </c>
      <c r="B10" s="10">
        <v>17819621</v>
      </c>
      <c r="C10" s="10">
        <v>7254496.6299999999</v>
      </c>
      <c r="D10" s="10">
        <f t="shared" si="0"/>
        <v>25074117.629999999</v>
      </c>
      <c r="E10" s="10">
        <v>25074117.629999999</v>
      </c>
      <c r="F10" s="10">
        <v>25074117.629999999</v>
      </c>
      <c r="G10" s="10">
        <f t="shared" si="1"/>
        <v>7254496.629999999</v>
      </c>
    </row>
    <row r="11" spans="1:7" x14ac:dyDescent="0.2">
      <c r="A11" s="11" t="s">
        <v>14</v>
      </c>
      <c r="B11" s="10">
        <v>36480537.649999999</v>
      </c>
      <c r="C11" s="10">
        <v>33609026.880000003</v>
      </c>
      <c r="D11" s="10">
        <f t="shared" si="0"/>
        <v>70089564.530000001</v>
      </c>
      <c r="E11" s="10">
        <v>61349934.880000003</v>
      </c>
      <c r="F11" s="10">
        <v>61349934.880000003</v>
      </c>
      <c r="G11" s="10">
        <f t="shared" si="1"/>
        <v>24869397.230000004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s="30" customFormat="1" x14ac:dyDescent="0.2">
      <c r="A13" s="17" t="s">
        <v>16</v>
      </c>
      <c r="B13" s="13">
        <f>SUM(B14:B24)</f>
        <v>198827533</v>
      </c>
      <c r="C13" s="13">
        <f t="shared" ref="C13:G13" si="2">SUM(C14:C24)</f>
        <v>35417962.200000018</v>
      </c>
      <c r="D13" s="13">
        <f t="shared" si="2"/>
        <v>234245495.20000002</v>
      </c>
      <c r="E13" s="13">
        <f t="shared" si="2"/>
        <v>234245495.20000002</v>
      </c>
      <c r="F13" s="13">
        <f t="shared" si="2"/>
        <v>234245495.20000002</v>
      </c>
      <c r="G13" s="13">
        <f t="shared" si="2"/>
        <v>35417962.200000018</v>
      </c>
    </row>
    <row r="14" spans="1:7" x14ac:dyDescent="0.2">
      <c r="A14" s="12" t="s">
        <v>17</v>
      </c>
      <c r="B14" s="10">
        <v>136892625</v>
      </c>
      <c r="C14" s="10">
        <v>24586878.080000013</v>
      </c>
      <c r="D14" s="10">
        <v>161479503.08000001</v>
      </c>
      <c r="E14" s="10">
        <v>161479503.08000001</v>
      </c>
      <c r="F14" s="10">
        <v>161479503.08000001</v>
      </c>
      <c r="G14" s="10">
        <f t="shared" ref="G14:G24" si="3">F14-B14</f>
        <v>24586878.080000013</v>
      </c>
    </row>
    <row r="15" spans="1:7" x14ac:dyDescent="0.2">
      <c r="A15" s="12" t="s">
        <v>18</v>
      </c>
      <c r="B15" s="10">
        <v>20542674</v>
      </c>
      <c r="C15" s="10">
        <v>866717.0700000003</v>
      </c>
      <c r="D15" s="10">
        <v>21409391.07</v>
      </c>
      <c r="E15" s="10">
        <v>21409391.07</v>
      </c>
      <c r="F15" s="10">
        <v>21409391.07</v>
      </c>
      <c r="G15" s="10">
        <f t="shared" si="3"/>
        <v>866717.0700000003</v>
      </c>
    </row>
    <row r="16" spans="1:7" x14ac:dyDescent="0.2">
      <c r="A16" s="12" t="s">
        <v>19</v>
      </c>
      <c r="B16" s="10">
        <v>12855857</v>
      </c>
      <c r="C16" s="10">
        <v>1477314.9000000004</v>
      </c>
      <c r="D16" s="10">
        <v>14333171.9</v>
      </c>
      <c r="E16" s="10">
        <v>14333171.9</v>
      </c>
      <c r="F16" s="10">
        <v>14333171.9</v>
      </c>
      <c r="G16" s="10">
        <f t="shared" si="3"/>
        <v>1477314.9000000004</v>
      </c>
    </row>
    <row r="17" spans="1:7" x14ac:dyDescent="0.2">
      <c r="A17" s="12" t="s">
        <v>20</v>
      </c>
      <c r="B17" s="10">
        <v>484012</v>
      </c>
      <c r="C17" s="10">
        <v>-265790.7</v>
      </c>
      <c r="D17" s="10">
        <v>218221.3</v>
      </c>
      <c r="E17" s="10">
        <v>218221.3</v>
      </c>
      <c r="F17" s="10">
        <v>218221.3</v>
      </c>
      <c r="G17" s="10">
        <f t="shared" si="3"/>
        <v>-265790.7</v>
      </c>
    </row>
    <row r="18" spans="1:7" x14ac:dyDescent="0.2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3"/>
        <v>0</v>
      </c>
    </row>
    <row r="19" spans="1:7" x14ac:dyDescent="0.2">
      <c r="A19" s="12" t="s">
        <v>22</v>
      </c>
      <c r="B19" s="10">
        <v>1938692</v>
      </c>
      <c r="C19" s="10">
        <v>376812.45999999996</v>
      </c>
      <c r="D19" s="10">
        <v>2315504.46</v>
      </c>
      <c r="E19" s="10">
        <v>2315504.46</v>
      </c>
      <c r="F19" s="10">
        <v>2315504.46</v>
      </c>
      <c r="G19" s="10">
        <f t="shared" si="3"/>
        <v>376812.45999999996</v>
      </c>
    </row>
    <row r="20" spans="1:7" x14ac:dyDescent="0.2">
      <c r="A20" s="12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3"/>
        <v>0</v>
      </c>
    </row>
    <row r="21" spans="1:7" x14ac:dyDescent="0.2">
      <c r="A21" s="12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 t="shared" si="3"/>
        <v>0</v>
      </c>
    </row>
    <row r="22" spans="1:7" x14ac:dyDescent="0.2">
      <c r="A22" s="12" t="s">
        <v>25</v>
      </c>
      <c r="B22" s="10">
        <v>5430476</v>
      </c>
      <c r="C22" s="10">
        <v>-17339.610000000299</v>
      </c>
      <c r="D22" s="10">
        <v>5413136.3899999997</v>
      </c>
      <c r="E22" s="10">
        <v>5413136.3899999997</v>
      </c>
      <c r="F22" s="10">
        <v>5413136.3899999997</v>
      </c>
      <c r="G22" s="10">
        <f t="shared" si="3"/>
        <v>-17339.610000000335</v>
      </c>
    </row>
    <row r="23" spans="1:7" x14ac:dyDescent="0.2">
      <c r="A23" s="12" t="s">
        <v>26</v>
      </c>
      <c r="B23" s="10">
        <v>20683197</v>
      </c>
      <c r="C23" s="10">
        <v>8393370</v>
      </c>
      <c r="D23" s="10">
        <v>29076567</v>
      </c>
      <c r="E23" s="10">
        <v>29076567</v>
      </c>
      <c r="F23" s="10">
        <v>29076567</v>
      </c>
      <c r="G23" s="10">
        <f t="shared" si="3"/>
        <v>8393370</v>
      </c>
    </row>
    <row r="24" spans="1:7" x14ac:dyDescent="0.2">
      <c r="A24" s="12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f t="shared" si="3"/>
        <v>0</v>
      </c>
    </row>
    <row r="25" spans="1:7" s="30" customFormat="1" x14ac:dyDescent="0.2">
      <c r="A25" s="17" t="s">
        <v>28</v>
      </c>
      <c r="B25" s="13">
        <f>SUM(B26:B30)</f>
        <v>3682618</v>
      </c>
      <c r="C25" s="13">
        <f t="shared" ref="C25:G25" si="4">SUM(C26:C30)</f>
        <v>441255.20999999973</v>
      </c>
      <c r="D25" s="13">
        <f t="shared" si="4"/>
        <v>4123873.2099999995</v>
      </c>
      <c r="E25" s="13">
        <f t="shared" si="4"/>
        <v>4123873.21</v>
      </c>
      <c r="F25" s="13">
        <f t="shared" si="4"/>
        <v>4123873.21</v>
      </c>
      <c r="G25" s="13">
        <f t="shared" si="4"/>
        <v>441255.20999999973</v>
      </c>
    </row>
    <row r="26" spans="1:7" x14ac:dyDescent="0.2">
      <c r="A26" s="12" t="s">
        <v>29</v>
      </c>
      <c r="B26" s="10">
        <v>550000</v>
      </c>
      <c r="C26" s="10">
        <v>-525187.28</v>
      </c>
      <c r="D26" s="10">
        <v>24812.719999999972</v>
      </c>
      <c r="E26" s="10">
        <v>24812.720000000001</v>
      </c>
      <c r="F26" s="10">
        <v>24812.720000000001</v>
      </c>
      <c r="G26" s="10">
        <f t="shared" ref="G26:G31" si="5">F26-B26</f>
        <v>-525187.28</v>
      </c>
    </row>
    <row r="27" spans="1:7" x14ac:dyDescent="0.2">
      <c r="A27" s="12" t="s">
        <v>30</v>
      </c>
      <c r="B27" s="10">
        <v>2292030</v>
      </c>
      <c r="C27" s="10">
        <v>979040.00999999978</v>
      </c>
      <c r="D27" s="10">
        <v>3271070.01</v>
      </c>
      <c r="E27" s="10">
        <v>3271070.01</v>
      </c>
      <c r="F27" s="10">
        <v>3271070.01</v>
      </c>
      <c r="G27" s="10">
        <f t="shared" si="5"/>
        <v>979040.00999999978</v>
      </c>
    </row>
    <row r="28" spans="1:7" x14ac:dyDescent="0.2">
      <c r="A28" s="12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f t="shared" si="5"/>
        <v>0</v>
      </c>
    </row>
    <row r="29" spans="1:7" x14ac:dyDescent="0.2">
      <c r="A29" s="12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5"/>
        <v>0</v>
      </c>
    </row>
    <row r="30" spans="1:7" x14ac:dyDescent="0.2">
      <c r="A30" s="12" t="s">
        <v>33</v>
      </c>
      <c r="B30" s="10">
        <v>840588</v>
      </c>
      <c r="C30" s="10">
        <v>-12597.52</v>
      </c>
      <c r="D30" s="10">
        <v>827990.48</v>
      </c>
      <c r="E30" s="10">
        <v>827990.48</v>
      </c>
      <c r="F30" s="10">
        <v>827990.48</v>
      </c>
      <c r="G30" s="10">
        <f t="shared" si="5"/>
        <v>-12597.520000000019</v>
      </c>
    </row>
    <row r="31" spans="1:7" x14ac:dyDescent="0.2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532314176.64999998</v>
      </c>
      <c r="C37" s="23">
        <f t="shared" si="9"/>
        <v>173972076.15000001</v>
      </c>
      <c r="D37" s="23">
        <f t="shared" si="9"/>
        <v>706286252.80000007</v>
      </c>
      <c r="E37" s="23">
        <f t="shared" si="9"/>
        <v>697546623.14999998</v>
      </c>
      <c r="F37" s="23">
        <f t="shared" si="9"/>
        <v>697546623.14999998</v>
      </c>
      <c r="G37" s="23">
        <f t="shared" si="9"/>
        <v>165232446.5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165232446.5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217181527</v>
      </c>
      <c r="C41" s="10">
        <f t="shared" ref="C41:G41" si="10">SUM(C42:C49)</f>
        <v>-3645320.9800000004</v>
      </c>
      <c r="D41" s="10">
        <f t="shared" si="10"/>
        <v>213536206.01999998</v>
      </c>
      <c r="E41" s="10">
        <f t="shared" si="10"/>
        <v>213536201</v>
      </c>
      <c r="F41" s="10">
        <f t="shared" si="10"/>
        <v>213536201</v>
      </c>
      <c r="G41" s="10">
        <f t="shared" si="10"/>
        <v>-3645326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120065832</v>
      </c>
      <c r="C44" s="10">
        <v>-9492501</v>
      </c>
      <c r="D44" s="10">
        <f t="shared" si="11"/>
        <v>110573331</v>
      </c>
      <c r="E44" s="10">
        <v>110573331</v>
      </c>
      <c r="F44" s="10">
        <v>110573331</v>
      </c>
      <c r="G44" s="10">
        <f t="shared" si="12"/>
        <v>-9492501</v>
      </c>
    </row>
    <row r="45" spans="1:7" ht="22.5" x14ac:dyDescent="0.2">
      <c r="A45" s="16" t="s">
        <v>47</v>
      </c>
      <c r="B45" s="10">
        <v>97115695</v>
      </c>
      <c r="C45" s="10">
        <v>5847180.0199999996</v>
      </c>
      <c r="D45" s="10">
        <f t="shared" si="11"/>
        <v>102962875.02</v>
      </c>
      <c r="E45" s="10">
        <v>102962870</v>
      </c>
      <c r="F45" s="10">
        <v>102962870</v>
      </c>
      <c r="G45" s="10">
        <f t="shared" si="12"/>
        <v>5847175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103559247.76000001</v>
      </c>
      <c r="D50" s="10">
        <f t="shared" si="13"/>
        <v>103559247.76000001</v>
      </c>
      <c r="E50" s="10">
        <f t="shared" si="13"/>
        <v>91225013.370000005</v>
      </c>
      <c r="F50" s="10">
        <f t="shared" si="13"/>
        <v>91225013.370000005</v>
      </c>
      <c r="G50" s="10">
        <f t="shared" si="13"/>
        <v>91225013.370000005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103559247.76000001</v>
      </c>
      <c r="D54" s="10">
        <f t="shared" si="14"/>
        <v>103559247.76000001</v>
      </c>
      <c r="E54" s="10">
        <v>91225013.370000005</v>
      </c>
      <c r="F54" s="10">
        <v>91225013.370000005</v>
      </c>
      <c r="G54" s="10">
        <f t="shared" si="15"/>
        <v>91225013.370000005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217181527</v>
      </c>
      <c r="C60" s="23">
        <f t="shared" si="19"/>
        <v>99913926.780000001</v>
      </c>
      <c r="D60" s="23">
        <f t="shared" si="19"/>
        <v>317095453.77999997</v>
      </c>
      <c r="E60" s="23">
        <f t="shared" si="19"/>
        <v>304761214.37</v>
      </c>
      <c r="F60" s="23">
        <f t="shared" si="19"/>
        <v>304761214.37</v>
      </c>
      <c r="G60" s="23">
        <f t="shared" si="19"/>
        <v>87579687.370000005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460772904.88999999</v>
      </c>
      <c r="D62" s="23">
        <f t="shared" si="20"/>
        <v>460772904.88999999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460772904.88999999</v>
      </c>
      <c r="D63" s="10">
        <f t="shared" ref="D63" si="21">B63+C63</f>
        <v>460772904.88999999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749495703.64999998</v>
      </c>
      <c r="C65" s="23">
        <f t="shared" si="22"/>
        <v>734658907.81999993</v>
      </c>
      <c r="D65" s="23">
        <f t="shared" si="22"/>
        <v>1484154611.47</v>
      </c>
      <c r="E65" s="23">
        <f t="shared" si="22"/>
        <v>1002307837.52</v>
      </c>
      <c r="F65" s="23">
        <f t="shared" si="22"/>
        <v>1002307837.52</v>
      </c>
      <c r="G65" s="23">
        <f t="shared" si="22"/>
        <v>252812133.87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137191312.97999999</v>
      </c>
      <c r="D68" s="10">
        <f t="shared" ref="D68:D69" si="23">B68+C68</f>
        <v>137191312.97999999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323581591.91000003</v>
      </c>
      <c r="D69" s="10">
        <f t="shared" si="23"/>
        <v>323581591.91000003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460772904.88999999</v>
      </c>
      <c r="D70" s="13">
        <f t="shared" si="25"/>
        <v>460772904.88999999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 xr:uid="{00000000-0009-0000-0000-000001000000}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2017-01-11T17:22:08Z</dcterms:created>
  <dcterms:modified xsi:type="dcterms:W3CDTF">2019-02-05T18:20:11Z</dcterms:modified>
</cp:coreProperties>
</file>