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7 Cuenta Publica 2020\3° trimestre 2020\"/>
    </mc:Choice>
  </mc:AlternateContent>
  <xr:revisionPtr revIDLastSave="0" documentId="13_ncr:1_{87196FF8-98C2-4D9F-840F-2E53E2CC773F}" xr6:coauthVersionLast="45" xr6:coauthVersionMax="45" xr10:uidLastSave="{00000000-0000-0000-0000-000000000000}"/>
  <bookViews>
    <workbookView xWindow="0" yWindow="0" windowWidth="20490" windowHeight="109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<sst xmlns="http://schemas.openxmlformats.org/spreadsheetml/2006/main" count="893" uniqueCount="629">
  <si>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</si>
  <si>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</si>
  <si>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</si>
  <si>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</si>
  <si>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</si>
  <si>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</si>
  <si>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</si>
  <si>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</si>
  <si>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</si>
  <si>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</si>
  <si>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</si>
  <si>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</si>
  <si>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</si>
  <si>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</si>
  <si>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</si>
  <si>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</si>
  <si>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</si>
  <si>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</si>
  <si>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</si>
  <si>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</si>
  <si>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</si>
  <si>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</si>
  <si>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</si>
  <si>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</si>
  <si>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</si>
  <si>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</si>
  <si>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</si>
  <si>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</si>
  <si>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</si>
  <si>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</si>
  <si>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</si>
  <si>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</si>
  <si>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</si>
  <si>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</si>
  <si>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</si>
  <si>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</si>
  <si>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</si>
  <si>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</si>
  <si>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</si>
  <si>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</si>
  <si>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</si>
  <si>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</si>
  <si>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</si>
  <si>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</si>
  <si>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</si>
  <si>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</si>
  <si>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</si>
  <si>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</si>
  <si>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</si>
  <si>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</si>
  <si>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</si>
  <si>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</si>
  <si>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</si>
  <si>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</si>
  <si>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</si>
  <si>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</si>
  <si>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</si>
  <si>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</si>
  <si>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</si>
  <si>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</si>
  <si>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</si>
  <si>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</si>
  <si>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</si>
  <si>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</si>
  <si>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</si>
  <si>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</si>
  <si>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</si>
  <si>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</si>
  <si>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</si>
  <si>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</si>
  <si>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</si>
  <si>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</si>
  <si>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</si>
  <si>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</si>
  <si>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</si>
  <si>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</si>
  <si>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</si>
  <si>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</si>
  <si>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</si>
  <si>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</si>
  <si>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</si>
  <si>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</si>
  <si>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</si>
  <si>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</si>
  <si>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</si>
  <si>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</si>
  <si>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</si>
  <si>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</si>
  <si>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</si>
  <si>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</si>
  <si>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</si>
  <si>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</si>
  <si>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</si>
  <si>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</si>
  <si>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</si>
  <si>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</si>
  <si>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</si>
  <si>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</si>
  <si>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</si>
  <si>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</si>
  <si>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</si>
  <si>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</si>
  <si>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</si>
  <si>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</si>
  <si>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</si>
  <si>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</si>
  <si>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</si>
  <si>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</si>
  <si>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</si>
  <si>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</si>
  <si>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</si>
  <si>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</si>
  <si>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</si>
  <si>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</si>
  <si>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</si>
  <si>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</si>
  <si>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</si>
  <si>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</si>
  <si>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</si>
  <si>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</si>
  <si>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</si>
  <si>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</si>
  <si>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</si>
  <si>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</si>
  <si>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</si>
  <si>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</si>
  <si>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</si>
  <si>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</si>
  <si>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</si>
  <si>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</si>
  <si>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</si>
  <si>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</si>
  <si>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</si>
  <si>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</si>
  <si>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</si>
  <si>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</si>
  <si>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</si>
  <si>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</si>
  <si>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</si>
  <si>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</si>
  <si>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</si>
  <si>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</si>
  <si>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</si>
  <si>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</si>
  <si>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</si>
  <si>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</si>
  <si>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</si>
  <si>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</si>
  <si>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</si>
  <si>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</si>
  <si>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</si>
  <si>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</si>
  <si>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</si>
  <si>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</si>
  <si>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</si>
  <si>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</si>
  <si>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</si>
  <si>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</si>
  <si>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</si>
  <si>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</si>
  <si>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</si>
  <si>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</si>
  <si>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</si>
  <si>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</si>
  <si>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</si>
  <si>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</si>
  <si>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</si>
  <si>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</si>
  <si>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</si>
  <si>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</si>
  <si>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</si>
  <si>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</si>
  <si>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</si>
  <si>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</si>
  <si>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</si>
  <si>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</si>
  <si>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</si>
  <si>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</si>
  <si>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</si>
  <si>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</si>
  <si>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</si>
  <si>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</si>
  <si>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</si>
  <si>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</si>
  <si>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</si>
  <si>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</si>
  <si>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</si>
  <si>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</si>
  <si>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</si>
  <si>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</si>
  <si>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</si>
  <si>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</si>
  <si>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</si>
  <si>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</si>
  <si>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</si>
  <si>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</si>
  <si>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</si>
  <si>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</si>
  <si>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</si>
  <si>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</si>
  <si>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</si>
  <si>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</si>
  <si>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</si>
  <si>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</si>
  <si>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</si>
  <si>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</si>
  <si>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</si>
  <si>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</si>
  <si>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</si>
  <si>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</si>
  <si>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</si>
  <si>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</si>
  <si>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</si>
  <si>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</si>
  <si>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</si>
  <si>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</si>
  <si>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</si>
  <si>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</si>
  <si>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</si>
  <si>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</si>
  <si>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</si>
  <si>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</si>
  <si>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</si>
  <si>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</si>
  <si>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</si>
  <si>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</si>
  <si>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</si>
  <si>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</si>
  <si>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</si>
  <si>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</si>
  <si>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</si>
  <si>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</si>
  <si>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</si>
  <si>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</si>
  <si>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</si>
  <si>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</si>
  <si>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</si>
  <si>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</si>
  <si>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</si>
  <si>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</si>
  <si>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</si>
  <si>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</si>
  <si>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</si>
  <si>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</si>
  <si>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</si>
  <si>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</si>
  <si>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</si>
  <si>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</si>
  <si>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</si>
  <si>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</si>
  <si>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</si>
  <si>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</si>
  <si>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</si>
  <si>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</si>
  <si>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</si>
  <si>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</si>
  <si>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</si>
  <si>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</si>
  <si>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</si>
  <si>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</si>
  <si>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</si>
  <si>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</si>
  <si>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</si>
  <si>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</si>
  <si>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</si>
  <si>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</si>
  <si>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</si>
  <si>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</si>
  <si>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</si>
  <si>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</si>
  <si>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</si>
  <si>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</si>
  <si>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</si>
  <si>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</si>
  <si>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</si>
  <si>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</si>
  <si>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</si>
  <si>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</si>
  <si>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</si>
  <si>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</si>
  <si>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</si>
  <si>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</si>
  <si>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</si>
  <si>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</si>
  <si>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</si>
  <si>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</si>
  <si>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</si>
  <si>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</si>
  <si>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</si>
  <si>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</si>
  <si>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</si>
  <si>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</si>
  <si>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</si>
  <si>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</si>
  <si>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</si>
  <si>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</si>
  <si>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</si>
  <si>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</si>
  <si>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</si>
  <si>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</si>
  <si>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</si>
  <si>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</si>
  <si>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</si>
  <si>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</si>
  <si>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</si>
  <si>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</si>
  <si>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</si>
  <si>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</si>
  <si>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</si>
  <si>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</si>
  <si>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</si>
  <si>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</si>
  <si>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</si>
  <si>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</si>
  <si>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</si>
  <si>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</si>
  <si>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</si>
  <si>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</si>
  <si>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</si>
  <si>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</si>
  <si>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</si>
  <si>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</si>
  <si>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</si>
  <si>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</si>
  <si>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</si>
  <si>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</si>
  <si>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</si>
  <si>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</si>
  <si>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</si>
  <si>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</si>
  <si>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</si>
  <si>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</si>
  <si>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</si>
  <si>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</si>
  <si>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</si>
  <si>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</si>
  <si>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</si>
  <si>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</si>
  <si>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</si>
  <si>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</si>
  <si>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</si>
  <si>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</si>
  <si>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</si>
  <si>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</si>
  <si>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</si>
  <si>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</si>
  <si>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</si>
  <si>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</si>
  <si>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</si>
  <si>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</si>
  <si>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</si>
  <si>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</si>
  <si>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</si>
  <si>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</si>
  <si>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</si>
  <si>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</si>
  <si>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</si>
  <si>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</si>
  <si>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</si>
  <si>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</si>
  <si>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</si>
  <si>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</si>
  <si>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</si>
  <si>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</si>
  <si>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</si>
  <si>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</si>
  <si>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</si>
  <si>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</si>
  <si>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</si>
  <si>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</si>
  <si>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</si>
  <si>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</si>
  <si>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</si>
  <si>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</si>
  <si>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</si>
  <si>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</si>
  <si>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</si>
  <si>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</si>
  <si>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</si>
  <si>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</si>
  <si>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</si>
  <si>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</si>
  <si>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</si>
  <si>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</si>
  <si>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</si>
  <si>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</si>
  <si>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</si>
  <si>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</si>
  <si>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</si>
  <si>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</si>
  <si>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</si>
  <si>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</si>
  <si>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</si>
  <si>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</si>
  <si>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</si>
  <si>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</si>
  <si>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</si>
  <si>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</si>
  <si>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</si>
  <si>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</si>
  <si>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</si>
  <si>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</si>
  <si>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</si>
  <si>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</si>
  <si>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</si>
  <si>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</si>
  <si>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</si>
  <si>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</si>
  <si>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</si>
  <si>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</si>
  <si>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</si>
  <si>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</si>
  <si>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</si>
  <si>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</si>
  <si>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</si>
  <si>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</si>
  <si>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</si>
  <si>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</si>
  <si>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</si>
  <si>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</si>
  <si>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</si>
  <si>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</si>
  <si>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</si>
  <si>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</si>
  <si>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</si>
  <si>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</si>
  <si>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</si>
  <si>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</si>
  <si>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</si>
  <si>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</si>
  <si>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</si>
  <si>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</si>
  <si>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</si>
  <si>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</si>
  <si>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</si>
  <si>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</si>
  <si>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</si>
  <si>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</si>
  <si>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</si>
  <si>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</si>
  <si>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</si>
  <si>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</si>
  <si>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</si>
  <si>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</si>
  <si>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</si>
  <si>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</si>
  <si>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</si>
  <si>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</si>
  <si>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</si>
  <si>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</si>
  <si>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</si>
  <si>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</si>
  <si>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</si>
  <si>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</si>
  <si>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</si>
  <si>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</si>
  <si>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</si>
  <si>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</si>
  <si>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</si>
  <si>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</si>
  <si>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</si>
  <si>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</si>
  <si>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</si>
  <si>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</si>
  <si>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</si>
  <si>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</si>
  <si>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</si>
  <si>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</si>
  <si>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</si>
  <si>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</si>
  <si>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</si>
  <si>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</si>
  <si>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</si>
  <si>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</si>
  <si>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</si>
  <si>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</si>
  <si>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</si>
  <si>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</si>
  <si>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</si>
  <si>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</si>
  <si>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</si>
  <si>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</si>
  <si>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</si>
  <si>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</si>
  <si>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</si>
  <si>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</si>
  <si>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</si>
  <si>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</si>
  <si>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</si>
  <si>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</si>
  <si>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</si>
  <si>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</si>
  <si>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</si>
  <si>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</si>
  <si>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</si>
  <si>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</si>
  <si>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</si>
  <si>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</si>
  <si>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</si>
  <si>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</si>
  <si>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</si>
  <si>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</si>
  <si>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</si>
  <si>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</si>
  <si>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</si>
  <si>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</si>
  <si>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</si>
  <si>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</si>
  <si>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</si>
  <si>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</si>
  <si>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</si>
  <si>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</si>
  <si>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</si>
  <si>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</si>
  <si>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</si>
  <si>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</si>
  <si>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</si>
  <si>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</si>
  <si>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</si>
  <si>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</si>
  <si>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</si>
  <si>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</si>
  <si>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</si>
  <si>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</si>
  <si>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</si>
  <si>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</si>
  <si>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</si>
  <si>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</si>
  <si>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</si>
  <si>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</si>
  <si>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</si>
  <si>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</si>
  <si>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</si>
  <si>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</si>
  <si>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</si>
  <si>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</si>
  <si>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</si>
  <si>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</si>
  <si>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</si>
  <si>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</si>
  <si>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</si>
  <si>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</si>
  <si>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</si>
  <si>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</si>
  <si>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</si>
  <si>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</si>
  <si>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</si>
  <si>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</si>
  <si>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</si>
  <si>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</si>
  <si>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</si>
  <si>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</si>
  <si>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</si>
  <si>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</si>
  <si>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</si>
  <si>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</si>
  <si>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</si>
  <si>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</si>
  <si>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</si>
  <si>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</si>
  <si>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</si>
  <si>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</si>
  <si>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</si>
  <si>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</si>
  <si>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</si>
  <si>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</si>
  <si>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</si>
  <si>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</si>
  <si>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</si>
  <si>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</si>
  <si>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</si>
  <si>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</si>
  <si>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</si>
  <si>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</si>
  <si>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</si>
  <si>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</si>
  <si>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</si>
  <si>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</si>
  <si>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</si>
  <si>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</si>
  <si>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</si>
  <si>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</si>
  <si>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</si>
  <si>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</si>
  <si>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</si>
  <si>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</si>
  <si>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</si>
  <si>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</si>
  <si>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</si>
  <si>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</si>
  <si>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</si>
  <si>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</si>
  <si>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</si>
  <si>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</si>
  <si>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</si>
  <si>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</si>
  <si>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</si>
  <si>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</si>
  <si>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</si>
  <si>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</si>
  <si>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</si>
  <si>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</si>
  <si>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</si>
  <si>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</si>
  <si>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</si>
  <si>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</si>
  <si>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</si>
  <si>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</si>
  <si>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</si>
  <si>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</si>
  <si>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</si>
  <si>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</si>
  <si>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</si>
  <si>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</si>
  <si>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</si>
  <si>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</si>
  <si>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</si>
  <si>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</si>
  <si>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</si>
  <si>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</si>
  <si>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</si>
  <si>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</si>
  <si>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</si>
  <si>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</si>
  <si>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</si>
  <si>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</si>
  <si>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CONSEJO TURÍSTICO DE SAN MIGUEL DE ALLENDE, GTO. </t>
  </si>
  <si>
    <t>Correspondiente del 1 de Enero al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</si>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</sst>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>
      <alignment vertical="top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4" fontId="3" fillId="0" borderId="0" xfId="3" applyNumberFormat="1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6">
    <cellStyle name="Euro" xfId="17" xr:uid="{97B135B0-C2A1-4BD0-B7D7-3228C71DEDFC}"/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30" xr:uid="{D41347B2-2C42-4755-B9A2-E04999096347}"/>
    <cellStyle name="Millares 2 2 3" xfId="38" xr:uid="{4CA555A7-35AB-45EF-A066-D5CBE213366F}"/>
    <cellStyle name="Millares 2 2 4" xfId="19" xr:uid="{AD9A8040-4B6F-4421-BA0C-5833B7B10200}"/>
    <cellStyle name="Millares 2 3" xfId="20" xr:uid="{9075A2A8-123E-487C-9A65-11D8515BDE14}"/>
    <cellStyle name="Millares 2 3 2" xfId="31" xr:uid="{3ABAB829-CF22-4BAE-9AD4-0432F21C9110}"/>
    <cellStyle name="Millares 2 3 3" xfId="39" xr:uid="{7740C610-7169-4DD3-B59A-9B6472A90C78}"/>
    <cellStyle name="Millares 2 4" xfId="29" xr:uid="{8E09E7A9-AAB0-44BF-8051-59D69946A67D}"/>
    <cellStyle name="Millares 2 5" xfId="37" xr:uid="{88B72053-E76F-4A07-AA21-5CFA3BEEF880}"/>
    <cellStyle name="Millares 2 6" xfId="18" xr:uid="{43B1806D-F08B-42AC-86CB-9049BA6ED23E}"/>
    <cellStyle name="Millares 3" xfId="21" xr:uid="{FB12A916-36D6-4798-96FB-A0EEBB15DEEB}"/>
    <cellStyle name="Millares 3 2" xfId="32" xr:uid="{77C1D260-AC75-42D6-BA82-F80705176600}"/>
    <cellStyle name="Millares 3 3" xfId="40" xr:uid="{48A5AC11-51DB-48DC-91A6-17B61E5ADC66}"/>
    <cellStyle name="Moneda 2" xfId="22" xr:uid="{E00D3EEF-5FFC-4623-A996-3162B6FB5DDF}"/>
    <cellStyle name="Moneda 2 2" xfId="33" xr:uid="{6BF9AE79-D453-4AD0-BBEE-6F9D34176B0F}"/>
    <cellStyle name="Moneda 2 3" xfId="41" xr:uid="{EA8478EF-4FE1-45F5-96EF-21AD58A96017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34" xr:uid="{E4B0ED0F-9F01-4F02-9338-5745D1341F9B}"/>
    <cellStyle name="Normal 2 4" xfId="42" xr:uid="{9C694025-46DD-4675-A8AB-91A09B94AE1F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43" xr:uid="{67596E5D-6BBE-4CBA-B58B-90F540DA56B8}"/>
    <cellStyle name="Normal 4" xfId="4" xr:uid="{00000000-0005-0000-0000-00000B000000}"/>
    <cellStyle name="Normal 4 2" xfId="24" xr:uid="{467EF6A7-5340-4B56-8A6F-3D48C42BE69D}"/>
    <cellStyle name="Normal 4 3" xfId="23" xr:uid="{5198C13C-FBDA-43C9-B9A7-886D0F170087}"/>
    <cellStyle name="Normal 5" xfId="5" xr:uid="{00000000-0005-0000-0000-00000C000000}"/>
    <cellStyle name="Normal 5 2" xfId="26" xr:uid="{B3967A9F-3848-4EAC-8881-DBD6269E1EED}"/>
    <cellStyle name="Normal 5 3" xfId="25" xr:uid="{DB27E2CF-47B3-4E2B-B1BA-3D54C2F138FD}"/>
    <cellStyle name="Normal 56" xfId="6" xr:uid="{00000000-0005-0000-0000-00000D000000}"/>
    <cellStyle name="Normal 6" xfId="27" xr:uid="{F8B00AC5-B4D1-4407-8959-2587F70F156A}"/>
    <cellStyle name="Normal 6 2" xfId="28" xr:uid="{1B818758-CEF9-4CDF-957B-95E14FCC4A2E}"/>
    <cellStyle name="Normal 6 2 2" xfId="36" xr:uid="{313952F5-9E89-41D8-83D8-7B23DA1D19B0}"/>
    <cellStyle name="Normal 6 2 3" xfId="45" xr:uid="{94A54191-169C-4081-B6A1-83AE01AF8600}"/>
    <cellStyle name="Normal 6 3" xfId="35" xr:uid="{48A4690A-120C-4140-827D-F919E07ED4A1}"/>
    <cellStyle name="Normal 6 4" xfId="44" xr:uid="{59673792-B0EB-4F8B-81F3-A869BDB1F84B}"/>
    <cellStyle name="Normal 7" xfId="16" xr:uid="{193A61CB-A5D2-4392-B985-4306C5C46F89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45</xdr:row>
      <xdr:rowOff>47625</xdr:rowOff>
    </xdr:from>
    <xdr:to>
      <xdr:col>1</xdr:col>
      <xdr:colOff>1733550</xdr:colOff>
      <xdr:row>49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66EC020-0DCB-41F6-A125-9E1011FB07E3}"/>
            </a:ext>
          </a:extLst>
        </xdr:cNvPr>
        <xdr:cNvSpPr txBox="1"/>
      </xdr:nvSpPr>
      <xdr:spPr>
        <a:xfrm>
          <a:off x="381000" y="6819900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</a:t>
          </a:r>
          <a:r>
            <a:rPr lang="es-MX" sz="1100"/>
            <a:t>Edgar Israel Zamudio Aguado </a:t>
          </a:r>
          <a:endParaRPr lang="es-MX" sz="1100" baseline="0"/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1</xdr:col>
      <xdr:colOff>2152650</xdr:colOff>
      <xdr:row>45</xdr:row>
      <xdr:rowOff>28575</xdr:rowOff>
    </xdr:from>
    <xdr:to>
      <xdr:col>1</xdr:col>
      <xdr:colOff>4486275</xdr:colOff>
      <xdr:row>49</xdr:row>
      <xdr:rowOff>57150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7741E2D-CD6D-4AD7-B170-607A82C51FF2}"/>
            </a:ext>
          </a:extLst>
        </xdr:cNvPr>
        <xdr:cNvSpPr txBox="1"/>
      </xdr:nvSpPr>
      <xdr:spPr>
        <a:xfrm>
          <a:off x="3133725" y="6800850"/>
          <a:ext cx="23336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C.P. Maria Ofelia Torres Arteaga </a:t>
          </a:r>
        </a:p>
        <a:p>
          <a:pPr algn="ctr"/>
          <a:r>
            <a:rPr lang="es-MX" sz="1100" baseline="0"/>
            <a:t>Directora Administrativo y Financiero </a:t>
          </a:r>
          <a:endParaRPr lang="es-MX" sz="1100"/>
        </a:p>
      </xdr:txBody>
    </xdr:sp>
    <xdr:clientData/>
  </xdr:twoCellAnchor>
  <xdr:twoCellAnchor>
    <xdr:from>
      <xdr:col>0</xdr:col>
      <xdr:colOff>333375</xdr:colOff>
      <xdr:row>45</xdr:row>
      <xdr:rowOff>9525</xdr:rowOff>
    </xdr:from>
    <xdr:to>
      <xdr:col>1</xdr:col>
      <xdr:colOff>1828800</xdr:colOff>
      <xdr:row>45</xdr:row>
      <xdr:rowOff>9526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D44FFFC-E45D-4B0E-9020-8B72F22DB3B6}"/>
            </a:ext>
          </a:extLst>
        </xdr:cNvPr>
        <xdr:cNvCxnSpPr/>
      </xdr:nvCxnSpPr>
      <xdr:spPr>
        <a:xfrm flipV="1">
          <a:off x="333375" y="6781800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2066925</xdr:colOff>
      <xdr:row>45</xdr:row>
      <xdr:rowOff>9525</xdr:rowOff>
    </xdr:from>
    <xdr:to>
      <xdr:col>1</xdr:col>
      <xdr:colOff>4543425</xdr:colOff>
      <xdr:row>45</xdr:row>
      <xdr:rowOff>9526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48C2099-39AB-4B0B-9E49-A1E0D4163245}"/>
            </a:ext>
          </a:extLst>
        </xdr:cNvPr>
        <xdr:cNvCxnSpPr/>
      </xdr:nvCxnSpPr>
      <xdr:spPr>
        <a:xfrm flipV="1">
          <a:off x="3048000" y="6781800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31" sqref="F3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4" t="s">
        <v>626</v>
      </c>
      <c r="B1" s="144"/>
      <c r="C1" s="19"/>
      <c r="D1" s="16" t="s">
        <v>197</v>
      </c>
      <c r="E1" s="17">
        <v>2020</v>
      </c>
    </row>
    <row r="2" spans="1:5" ht="18.95" customHeight="1" x14ac:dyDescent="0.2">
      <c r="A2" s="145" t="s">
        <v>509</v>
      </c>
      <c r="B2" s="145"/>
      <c r="C2" s="38"/>
      <c r="D2" s="16" t="s">
        <v>199</v>
      </c>
      <c r="E2" s="19" t="s">
        <v>200</v>
      </c>
    </row>
    <row r="3" spans="1:5" ht="18.95" customHeight="1" x14ac:dyDescent="0.2">
      <c r="A3" s="146" t="s">
        <v>627</v>
      </c>
      <c r="B3" s="146"/>
      <c r="C3" s="19"/>
      <c r="D3" s="16" t="s">
        <v>201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7" x14ac:dyDescent="0.2">
      <c r="A33" s="7"/>
      <c r="B33" s="9"/>
    </row>
    <row r="34" spans="1:7" x14ac:dyDescent="0.2">
      <c r="A34" s="47" t="s">
        <v>49</v>
      </c>
      <c r="B34" s="48" t="s">
        <v>44</v>
      </c>
    </row>
    <row r="35" spans="1:7" x14ac:dyDescent="0.2">
      <c r="A35" s="47" t="s">
        <v>50</v>
      </c>
      <c r="B35" s="48" t="s">
        <v>45</v>
      </c>
    </row>
    <row r="36" spans="1:7" x14ac:dyDescent="0.2">
      <c r="A36" s="7"/>
      <c r="B36" s="10"/>
    </row>
    <row r="37" spans="1:7" x14ac:dyDescent="0.2">
      <c r="A37" s="7"/>
      <c r="B37" s="8" t="s">
        <v>47</v>
      </c>
    </row>
    <row r="38" spans="1:7" x14ac:dyDescent="0.2">
      <c r="A38" s="7" t="s">
        <v>48</v>
      </c>
      <c r="B38" s="48" t="s">
        <v>32</v>
      </c>
    </row>
    <row r="39" spans="1:7" x14ac:dyDescent="0.2">
      <c r="A39" s="7"/>
      <c r="B39" s="48" t="s">
        <v>33</v>
      </c>
    </row>
    <row r="40" spans="1:7" ht="12" thickBot="1" x14ac:dyDescent="0.25">
      <c r="A40" s="11"/>
      <c r="B40" s="12"/>
    </row>
    <row r="42" spans="1:7" x14ac:dyDescent="0.2">
      <c r="A42" s="140" t="s">
        <v>628</v>
      </c>
      <c r="B42" s="141"/>
      <c r="C42" s="141"/>
      <c r="D42" s="142"/>
      <c r="E42" s="140"/>
      <c r="F42" s="143"/>
      <c r="G42" s="14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0" t="s">
        <v>626</v>
      </c>
      <c r="B1" s="151"/>
      <c r="C1" s="152"/>
    </row>
    <row r="2" spans="1:3" s="39" customFormat="1" ht="18" customHeight="1" x14ac:dyDescent="0.25">
      <c r="A2" s="153" t="s">
        <v>506</v>
      </c>
      <c r="B2" s="154"/>
      <c r="C2" s="155"/>
    </row>
    <row r="3" spans="1:3" s="39" customFormat="1" ht="18" customHeight="1" x14ac:dyDescent="0.25">
      <c r="A3" s="153" t="s">
        <v>627</v>
      </c>
      <c r="B3" s="154"/>
      <c r="C3" s="155"/>
    </row>
    <row r="4" spans="1:3" s="42" customFormat="1" ht="18" customHeight="1" x14ac:dyDescent="0.2">
      <c r="A4" s="156" t="s">
        <v>502</v>
      </c>
      <c r="B4" s="157"/>
      <c r="C4" s="158"/>
    </row>
    <row r="5" spans="1:3" s="40" customFormat="1" x14ac:dyDescent="0.2">
      <c r="A5" s="60" t="s">
        <v>542</v>
      </c>
      <c r="B5" s="60"/>
      <c r="C5" s="61">
        <v>11978724.949999999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11978724.949999999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9" t="s">
        <v>626</v>
      </c>
      <c r="B1" s="160"/>
      <c r="C1" s="161"/>
    </row>
    <row r="2" spans="1:3" s="43" customFormat="1" ht="18.95" customHeight="1" x14ac:dyDescent="0.25">
      <c r="A2" s="162" t="s">
        <v>507</v>
      </c>
      <c r="B2" s="163"/>
      <c r="C2" s="164"/>
    </row>
    <row r="3" spans="1:3" s="43" customFormat="1" ht="18.95" customHeight="1" x14ac:dyDescent="0.25">
      <c r="A3" s="162" t="s">
        <v>627</v>
      </c>
      <c r="B3" s="163"/>
      <c r="C3" s="164"/>
    </row>
    <row r="4" spans="1:3" s="44" customFormat="1" x14ac:dyDescent="0.2">
      <c r="A4" s="156" t="s">
        <v>502</v>
      </c>
      <c r="B4" s="157"/>
      <c r="C4" s="158"/>
    </row>
    <row r="5" spans="1:3" x14ac:dyDescent="0.2">
      <c r="A5" s="91" t="s">
        <v>555</v>
      </c>
      <c r="B5" s="60"/>
      <c r="C5" s="84">
        <v>9124066.3699999992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85893.16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85893.16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9038173.209999999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9" t="s">
        <v>626</v>
      </c>
      <c r="B1" s="165"/>
      <c r="C1" s="165"/>
      <c r="D1" s="165"/>
      <c r="E1" s="165"/>
      <c r="F1" s="165"/>
      <c r="G1" s="29" t="s">
        <v>197</v>
      </c>
      <c r="H1" s="30">
        <v>2020</v>
      </c>
    </row>
    <row r="2" spans="1:10" ht="18.95" customHeight="1" x14ac:dyDescent="0.2">
      <c r="A2" s="149" t="s">
        <v>508</v>
      </c>
      <c r="B2" s="165"/>
      <c r="C2" s="165"/>
      <c r="D2" s="165"/>
      <c r="E2" s="165"/>
      <c r="F2" s="165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6" t="s">
        <v>627</v>
      </c>
      <c r="B3" s="167"/>
      <c r="C3" s="167"/>
      <c r="D3" s="167"/>
      <c r="E3" s="167"/>
      <c r="F3" s="167"/>
      <c r="G3" s="29" t="s">
        <v>201</v>
      </c>
      <c r="H3" s="30">
        <v>3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8" t="s">
        <v>35</v>
      </c>
      <c r="B5" s="168"/>
      <c r="C5" s="168"/>
      <c r="D5" s="168"/>
      <c r="E5" s="168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9" t="s">
        <v>37</v>
      </c>
      <c r="C10" s="169"/>
      <c r="D10" s="169"/>
      <c r="E10" s="169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9" t="s">
        <v>39</v>
      </c>
      <c r="C12" s="169"/>
      <c r="D12" s="169"/>
      <c r="E12" s="169"/>
    </row>
    <row r="13" spans="1:8" s="131" customFormat="1" ht="26.1" customHeight="1" x14ac:dyDescent="0.2">
      <c r="A13" s="135" t="s">
        <v>621</v>
      </c>
      <c r="B13" s="169" t="s">
        <v>40</v>
      </c>
      <c r="C13" s="169"/>
      <c r="D13" s="169"/>
      <c r="E13" s="169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zoomScale="106" zoomScaleNormal="106" workbookViewId="0">
      <selection activeCell="H12" sqref="H1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7" t="s">
        <v>626</v>
      </c>
      <c r="B1" s="148"/>
      <c r="C1" s="148"/>
      <c r="D1" s="148"/>
      <c r="E1" s="148"/>
      <c r="F1" s="148"/>
      <c r="G1" s="16" t="s">
        <v>197</v>
      </c>
      <c r="H1" s="27">
        <v>2020</v>
      </c>
    </row>
    <row r="2" spans="1:8" s="18" customFormat="1" ht="18.95" customHeight="1" x14ac:dyDescent="0.25">
      <c r="A2" s="147" t="s">
        <v>198</v>
      </c>
      <c r="B2" s="148"/>
      <c r="C2" s="148"/>
      <c r="D2" s="148"/>
      <c r="E2" s="148"/>
      <c r="F2" s="148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7" t="s">
        <v>627</v>
      </c>
      <c r="B3" s="148"/>
      <c r="C3" s="148"/>
      <c r="D3" s="148"/>
      <c r="E3" s="148"/>
      <c r="F3" s="148"/>
      <c r="G3" s="16" t="s">
        <v>201</v>
      </c>
      <c r="H3" s="27">
        <v>3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422339.82</v>
      </c>
      <c r="D20" s="26">
        <v>422339.82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1077877.0900000001</v>
      </c>
      <c r="D23" s="26">
        <v>1077877.0900000001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1002288.75</v>
      </c>
      <c r="D62" s="26">
        <f t="shared" ref="D62:E62" si="0">SUM(D63:D70)</f>
        <v>0</v>
      </c>
      <c r="E62" s="26">
        <f t="shared" si="0"/>
        <v>-398286.81000000006</v>
      </c>
    </row>
    <row r="63" spans="1:9" x14ac:dyDescent="0.2">
      <c r="A63" s="24">
        <v>1241</v>
      </c>
      <c r="B63" s="22" t="s">
        <v>245</v>
      </c>
      <c r="C63" s="26">
        <v>517004.75</v>
      </c>
      <c r="D63" s="26">
        <v>0</v>
      </c>
      <c r="E63" s="26">
        <v>-145744.64000000001</v>
      </c>
    </row>
    <row r="64" spans="1:9" x14ac:dyDescent="0.2">
      <c r="A64" s="24">
        <v>1242</v>
      </c>
      <c r="B64" s="22" t="s">
        <v>246</v>
      </c>
      <c r="C64" s="26">
        <v>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247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485284</v>
      </c>
      <c r="D66" s="26">
        <v>0</v>
      </c>
      <c r="E66" s="26">
        <v>-252542.17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0</v>
      </c>
      <c r="D68" s="26">
        <v>0</v>
      </c>
      <c r="E68" s="26">
        <v>0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1356882.84</v>
      </c>
      <c r="D110" s="26">
        <f>SUM(D111:D119)</f>
        <v>1356882.84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1051973.1000000001</v>
      </c>
      <c r="D112" s="26">
        <f t="shared" ref="D112:D119" si="1">C112</f>
        <v>1051973.1000000001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216501.31</v>
      </c>
      <c r="D114" s="26">
        <f t="shared" si="1"/>
        <v>216501.31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89448.41</v>
      </c>
      <c r="D117" s="26">
        <f t="shared" si="1"/>
        <v>89448.41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-1039.98</v>
      </c>
      <c r="D119" s="26">
        <f t="shared" si="1"/>
        <v>-1039.98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5" t="s">
        <v>626</v>
      </c>
      <c r="B1" s="145"/>
      <c r="C1" s="145"/>
      <c r="D1" s="16" t="s">
        <v>197</v>
      </c>
      <c r="E1" s="27">
        <v>2020</v>
      </c>
    </row>
    <row r="2" spans="1:5" s="18" customFormat="1" ht="18.95" customHeight="1" x14ac:dyDescent="0.25">
      <c r="A2" s="145" t="s">
        <v>311</v>
      </c>
      <c r="B2" s="145"/>
      <c r="C2" s="145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5" t="s">
        <v>627</v>
      </c>
      <c r="B3" s="145"/>
      <c r="C3" s="145"/>
      <c r="D3" s="16" t="s">
        <v>201</v>
      </c>
      <c r="E3" s="27">
        <v>3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0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11978724.949999999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8280992.1500000004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8280992.1500000004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3697732.8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3697732.8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9038173.209999999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9038173.209999999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3583580.81</v>
      </c>
      <c r="D101" s="59">
        <f t="shared" ref="D101:D164" si="0">C101/$C$99</f>
        <v>0.39649392933021699</v>
      </c>
      <c r="E101" s="58"/>
    </row>
    <row r="102" spans="1:5" x14ac:dyDescent="0.2">
      <c r="A102" s="56">
        <v>5111</v>
      </c>
      <c r="B102" s="53" t="s">
        <v>370</v>
      </c>
      <c r="C102" s="57">
        <v>1765011.42</v>
      </c>
      <c r="D102" s="59">
        <f t="shared" si="0"/>
        <v>0.19528408882971607</v>
      </c>
      <c r="E102" s="58"/>
    </row>
    <row r="103" spans="1:5" x14ac:dyDescent="0.2">
      <c r="A103" s="56">
        <v>5112</v>
      </c>
      <c r="B103" s="53" t="s">
        <v>371</v>
      </c>
      <c r="C103" s="57">
        <v>1292212.6599999999</v>
      </c>
      <c r="D103" s="59">
        <f t="shared" si="0"/>
        <v>0.14297277004718967</v>
      </c>
      <c r="E103" s="58"/>
    </row>
    <row r="104" spans="1:5" x14ac:dyDescent="0.2">
      <c r="A104" s="56">
        <v>5113</v>
      </c>
      <c r="B104" s="53" t="s">
        <v>372</v>
      </c>
      <c r="C104" s="57">
        <v>19359.39</v>
      </c>
      <c r="D104" s="59">
        <f t="shared" si="0"/>
        <v>2.1419582862807298E-3</v>
      </c>
      <c r="E104" s="58"/>
    </row>
    <row r="105" spans="1:5" x14ac:dyDescent="0.2">
      <c r="A105" s="56">
        <v>5114</v>
      </c>
      <c r="B105" s="53" t="s">
        <v>373</v>
      </c>
      <c r="C105" s="57">
        <v>317628.94</v>
      </c>
      <c r="D105" s="59">
        <f t="shared" si="0"/>
        <v>3.5143046345755977E-2</v>
      </c>
      <c r="E105" s="58"/>
    </row>
    <row r="106" spans="1:5" x14ac:dyDescent="0.2">
      <c r="A106" s="56">
        <v>5115</v>
      </c>
      <c r="B106" s="53" t="s">
        <v>374</v>
      </c>
      <c r="C106" s="57">
        <v>189368.4</v>
      </c>
      <c r="D106" s="59">
        <f t="shared" si="0"/>
        <v>2.0952065821274519E-2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166291.84000000003</v>
      </c>
      <c r="D108" s="59">
        <f t="shared" si="0"/>
        <v>1.8398833053565704E-2</v>
      </c>
      <c r="E108" s="58"/>
    </row>
    <row r="109" spans="1:5" x14ac:dyDescent="0.2">
      <c r="A109" s="56">
        <v>5121</v>
      </c>
      <c r="B109" s="53" t="s">
        <v>377</v>
      </c>
      <c r="C109" s="57">
        <v>80682.91</v>
      </c>
      <c r="D109" s="59">
        <f t="shared" si="0"/>
        <v>8.9269045995634348E-3</v>
      </c>
      <c r="E109" s="58"/>
    </row>
    <row r="110" spans="1:5" x14ac:dyDescent="0.2">
      <c r="A110" s="56">
        <v>5122</v>
      </c>
      <c r="B110" s="53" t="s">
        <v>378</v>
      </c>
      <c r="C110" s="57">
        <v>16242.99</v>
      </c>
      <c r="D110" s="59">
        <f t="shared" si="0"/>
        <v>1.7971540954789913E-3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381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382</v>
      </c>
      <c r="C114" s="57">
        <v>69365.94</v>
      </c>
      <c r="D114" s="59">
        <f t="shared" si="0"/>
        <v>7.6747743585232758E-3</v>
      </c>
      <c r="E114" s="58"/>
    </row>
    <row r="115" spans="1:5" x14ac:dyDescent="0.2">
      <c r="A115" s="56">
        <v>5127</v>
      </c>
      <c r="B115" s="53" t="s">
        <v>383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5288300.5599999996</v>
      </c>
      <c r="D118" s="59">
        <f t="shared" si="0"/>
        <v>0.58510723761621741</v>
      </c>
      <c r="E118" s="58"/>
    </row>
    <row r="119" spans="1:5" x14ac:dyDescent="0.2">
      <c r="A119" s="56">
        <v>5131</v>
      </c>
      <c r="B119" s="53" t="s">
        <v>387</v>
      </c>
      <c r="C119" s="57">
        <v>35912.410000000003</v>
      </c>
      <c r="D119" s="59">
        <f t="shared" si="0"/>
        <v>3.9734146674978372E-3</v>
      </c>
      <c r="E119" s="58"/>
    </row>
    <row r="120" spans="1:5" x14ac:dyDescent="0.2">
      <c r="A120" s="56">
        <v>5132</v>
      </c>
      <c r="B120" s="53" t="s">
        <v>388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389</v>
      </c>
      <c r="C121" s="57">
        <v>32907.1</v>
      </c>
      <c r="D121" s="59">
        <f t="shared" si="0"/>
        <v>3.6409016772981275E-3</v>
      </c>
      <c r="E121" s="58"/>
    </row>
    <row r="122" spans="1:5" x14ac:dyDescent="0.2">
      <c r="A122" s="56">
        <v>5134</v>
      </c>
      <c r="B122" s="53" t="s">
        <v>390</v>
      </c>
      <c r="C122" s="57">
        <v>18567.689999999999</v>
      </c>
      <c r="D122" s="59">
        <f t="shared" si="0"/>
        <v>2.05436315155549E-3</v>
      </c>
      <c r="E122" s="58"/>
    </row>
    <row r="123" spans="1:5" x14ac:dyDescent="0.2">
      <c r="A123" s="56">
        <v>5135</v>
      </c>
      <c r="B123" s="53" t="s">
        <v>391</v>
      </c>
      <c r="C123" s="57">
        <v>52092.43</v>
      </c>
      <c r="D123" s="59">
        <f t="shared" si="0"/>
        <v>5.7636016471076246E-3</v>
      </c>
      <c r="E123" s="58"/>
    </row>
    <row r="124" spans="1:5" x14ac:dyDescent="0.2">
      <c r="A124" s="56">
        <v>5136</v>
      </c>
      <c r="B124" s="53" t="s">
        <v>392</v>
      </c>
      <c r="C124" s="57">
        <v>5012362.75</v>
      </c>
      <c r="D124" s="59">
        <f t="shared" si="0"/>
        <v>0.55457697407859263</v>
      </c>
      <c r="E124" s="58"/>
    </row>
    <row r="125" spans="1:5" x14ac:dyDescent="0.2">
      <c r="A125" s="56">
        <v>5137</v>
      </c>
      <c r="B125" s="53" t="s">
        <v>393</v>
      </c>
      <c r="C125" s="57">
        <v>11940.34</v>
      </c>
      <c r="D125" s="59">
        <f t="shared" si="0"/>
        <v>1.3211010369649689E-3</v>
      </c>
      <c r="E125" s="58"/>
    </row>
    <row r="126" spans="1:5" x14ac:dyDescent="0.2">
      <c r="A126" s="56">
        <v>5138</v>
      </c>
      <c r="B126" s="53" t="s">
        <v>394</v>
      </c>
      <c r="C126" s="57">
        <v>91636.84</v>
      </c>
      <c r="D126" s="59">
        <f t="shared" si="0"/>
        <v>1.0138867431596834E-2</v>
      </c>
      <c r="E126" s="58"/>
    </row>
    <row r="127" spans="1:5" x14ac:dyDescent="0.2">
      <c r="A127" s="56">
        <v>5139</v>
      </c>
      <c r="B127" s="53" t="s">
        <v>395</v>
      </c>
      <c r="C127" s="57">
        <v>32881</v>
      </c>
      <c r="D127" s="59">
        <f t="shared" si="0"/>
        <v>3.6380139256038889E-3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405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9" t="s">
        <v>626</v>
      </c>
      <c r="B1" s="149"/>
      <c r="C1" s="149"/>
      <c r="D1" s="29" t="s">
        <v>197</v>
      </c>
      <c r="E1" s="30">
        <v>2020</v>
      </c>
    </row>
    <row r="2" spans="1:5" ht="18.95" customHeight="1" x14ac:dyDescent="0.2">
      <c r="A2" s="149" t="s">
        <v>476</v>
      </c>
      <c r="B2" s="149"/>
      <c r="C2" s="149"/>
      <c r="D2" s="29" t="s">
        <v>199</v>
      </c>
      <c r="E2" s="30" t="str">
        <f>ESF!H2</f>
        <v>Trimestral</v>
      </c>
    </row>
    <row r="3" spans="1:5" ht="18.95" customHeight="1" x14ac:dyDescent="0.2">
      <c r="A3" s="149" t="s">
        <v>627</v>
      </c>
      <c r="B3" s="149"/>
      <c r="C3" s="149"/>
      <c r="D3" s="29" t="s">
        <v>201</v>
      </c>
      <c r="E3" s="30">
        <v>3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0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2940551.74</v>
      </c>
    </row>
    <row r="15" spans="1:5" x14ac:dyDescent="0.2">
      <c r="A15" s="35">
        <v>3220</v>
      </c>
      <c r="B15" s="31" t="s">
        <v>481</v>
      </c>
      <c r="C15" s="36">
        <v>1461686.27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9" t="s">
        <v>626</v>
      </c>
      <c r="B1" s="149"/>
      <c r="C1" s="149"/>
      <c r="D1" s="29" t="s">
        <v>197</v>
      </c>
      <c r="E1" s="30">
        <v>2020</v>
      </c>
    </row>
    <row r="2" spans="1:5" s="37" customFormat="1" ht="18.95" customHeight="1" x14ac:dyDescent="0.25">
      <c r="A2" s="149" t="s">
        <v>494</v>
      </c>
      <c r="B2" s="149"/>
      <c r="C2" s="149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9" t="s">
        <v>627</v>
      </c>
      <c r="B3" s="149"/>
      <c r="C3" s="149"/>
      <c r="D3" s="29" t="s">
        <v>201</v>
      </c>
      <c r="E3" s="30">
        <v>3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497</v>
      </c>
      <c r="C10" s="36">
        <v>3376402.26</v>
      </c>
      <c r="D10" s="36">
        <v>1303487.32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3376402.26</v>
      </c>
      <c r="D15" s="36">
        <f>SUM(D8:D14)</f>
        <v>1303487.32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0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0</v>
      </c>
    </row>
    <row r="29" spans="1:5" x14ac:dyDescent="0.2">
      <c r="A29" s="35">
        <v>1241</v>
      </c>
      <c r="B29" s="31" t="s">
        <v>245</v>
      </c>
      <c r="C29" s="36">
        <v>0</v>
      </c>
    </row>
    <row r="30" spans="1:5" x14ac:dyDescent="0.2">
      <c r="A30" s="35">
        <v>1242</v>
      </c>
      <c r="B30" s="31" t="s">
        <v>246</v>
      </c>
      <c r="C30" s="36">
        <v>0</v>
      </c>
    </row>
    <row r="31" spans="1:5" x14ac:dyDescent="0.2">
      <c r="A31" s="35">
        <v>1243</v>
      </c>
      <c r="B31" s="31" t="s">
        <v>247</v>
      </c>
      <c r="C31" s="36">
        <v>0</v>
      </c>
    </row>
    <row r="32" spans="1:5" x14ac:dyDescent="0.2">
      <c r="A32" s="35">
        <v>1244</v>
      </c>
      <c r="B32" s="31" t="s">
        <v>248</v>
      </c>
      <c r="C32" s="36">
        <v>0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0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0</v>
      </c>
    </row>
    <row r="38" spans="1:5" x14ac:dyDescent="0.2">
      <c r="A38" s="35">
        <v>1251</v>
      </c>
      <c r="B38" s="31" t="s">
        <v>255</v>
      </c>
      <c r="C38" s="36">
        <v>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2020-10-16T15:55:40Z</cp:lastPrinted>
  <dcterms:created xsi:type="dcterms:W3CDTF">2012-12-11T20:36:24Z</dcterms:created>
  <dcterms:modified xsi:type="dcterms:W3CDTF">2020-10-16T15:56:33Z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