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7 Cuenta Publica 2020\3° trimestre 2020\"/>
    </mc:Choice>
  </mc:AlternateContent>
  <xr:revisionPtr revIDLastSave="0" documentId="13_ncr:1_{85F0A452-C9C0-45D3-A837-A1E095D1AB3D}" xr6:coauthVersionLast="45" xr6:coauthVersionMax="45" xr10:uidLastSave="{00000000-0000-0000-0000-000000000000}"/>
  <bookViews>
    <workbookView xWindow="0" yWindow="390" windowWidth="20490" windowHeight="1092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K20" i="1" l="1"/>
  <c r="J20" i="1"/>
  <c r="I20" i="1"/>
  <c r="H20" i="1"/>
  <c r="G20" i="1"/>
  <c r="K13" i="1"/>
  <c r="J13" i="1"/>
  <c r="I13" i="1"/>
  <c r="H13" i="1"/>
  <c r="M20" i="1" l="1"/>
  <c r="M13" i="1"/>
  <c r="M9" i="1"/>
  <c r="G9" i="1"/>
  <c r="G13" i="1" s="1"/>
  <c r="G22" i="1" s="1"/>
  <c r="K22" i="1"/>
  <c r="I22" i="1"/>
  <c r="H22" i="1"/>
  <c r="J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<sst xmlns="http://schemas.openxmlformats.org/spreadsheetml/2006/main" count="26" uniqueCount="26">
  <si>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</si>
  <si>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</si>
  <si>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</si>
  <si>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</si>
  <si>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</si>
  <si>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</si>
  <si>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</si>
  <si>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</si>
  <si>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</si>
  <si>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</si>
  <si>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</si>
  <si>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</si>
  <si>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</si>
  <si>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</si>
  <si>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</si>
  <si>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</si>
  <si>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</si>
  <si>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</si>
  <si>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</si>
  <si>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</si>
  <si>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</si>
  <si>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</si>
  <si>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GASTOS ADMINISTRATIVOS (GASTO CORRIENTE)</t>
  </si>
  <si>
    <t>Muebles de oficina y estantería</t>
  </si>
  <si>
    <t>Computadoras y equipo periférico</t>
  </si>
  <si>
    <t>CONSEJO TURÍSTICO DE SAN MIGUEL DE ALLENDE, GTO. 
Programas y Proyectos de Inversión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</si>
</sst>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1943100</xdr:colOff>
      <xdr:row>28</xdr:row>
      <xdr:rowOff>152400</xdr:rowOff>
    </xdr:from>
    <xdr:to>
      <xdr:col>5</xdr:col>
      <xdr:colOff>809625</xdr:colOff>
      <xdr:row>28</xdr:row>
      <xdr:rowOff>152401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B8DD9D9-24B5-4785-8CF7-495629510AC4}"/>
            </a:ext>
          </a:extLst>
        </xdr:cNvPr>
        <xdr:cNvCxnSpPr/>
      </xdr:nvCxnSpPr>
      <xdr:spPr>
        <a:xfrm flipV="1">
          <a:off x="2971800" y="50006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152400</xdr:rowOff>
    </xdr:from>
    <xdr:to>
      <xdr:col>10</xdr:col>
      <xdr:colOff>152400</xdr:colOff>
      <xdr:row>28</xdr:row>
      <xdr:rowOff>152401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E378396-3A32-474B-825A-281337417823}"/>
            </a:ext>
          </a:extLst>
        </xdr:cNvPr>
        <xdr:cNvCxnSpPr/>
      </xdr:nvCxnSpPr>
      <xdr:spPr>
        <a:xfrm flipV="1">
          <a:off x="8286750" y="50006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2057400</xdr:colOff>
      <xdr:row>29</xdr:row>
      <xdr:rowOff>9525</xdr:rowOff>
    </xdr:from>
    <xdr:to>
      <xdr:col>5</xdr:col>
      <xdr:colOff>781050</xdr:colOff>
      <xdr:row>32</xdr:row>
      <xdr:rowOff>123825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A36322B-538F-4D63-A85A-3D4E70B17F20}"/>
            </a:ext>
          </a:extLst>
        </xdr:cNvPr>
        <xdr:cNvSpPr txBox="1"/>
      </xdr:nvSpPr>
      <xdr:spPr>
        <a:xfrm>
          <a:off x="3086100" y="5019675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Edgar Israel Zamudio Aguado </a:t>
          </a:r>
          <a:endParaRPr lang="es-MX" sz="1100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7</xdr:col>
      <xdr:colOff>104775</xdr:colOff>
      <xdr:row>29</xdr:row>
      <xdr:rowOff>19050</xdr:rowOff>
    </xdr:from>
    <xdr:to>
      <xdr:col>10</xdr:col>
      <xdr:colOff>104775</xdr:colOff>
      <xdr:row>32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8C2A9F0-F6B8-47CB-9E20-5036E3F74503}"/>
            </a:ext>
          </a:extLst>
        </xdr:cNvPr>
        <xdr:cNvSpPr txBox="1"/>
      </xdr:nvSpPr>
      <xdr:spPr>
        <a:xfrm>
          <a:off x="8382000" y="5029200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topLeftCell="A19" workbookViewId="0">
      <selection activeCell="F36" sqref="F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19999.919999999998</v>
      </c>
      <c r="H9" s="36">
        <v>19999.919999999998</v>
      </c>
      <c r="I9" s="36">
        <v>19999.919999999998</v>
      </c>
      <c r="J9" s="36">
        <v>12765.75</v>
      </c>
      <c r="K9" s="36">
        <v>12765.75</v>
      </c>
      <c r="L9" s="37">
        <f>IFERROR(K9/H9,0)</f>
        <v>0.6382900531602127</v>
      </c>
      <c r="M9" s="38">
        <f>IFERROR(K9/I9,0)</f>
        <v>0.6382900531602127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ref="G10" si="1">+I10</f>
        <v>73127.41</v>
      </c>
      <c r="H10" s="36">
        <v>39999.96</v>
      </c>
      <c r="I10" s="36">
        <v>73127.41</v>
      </c>
      <c r="J10" s="36">
        <v>73127.41</v>
      </c>
      <c r="K10" s="36">
        <v>73127.41</v>
      </c>
      <c r="L10" s="37">
        <f>IFERROR(K10/H10,0)</f>
        <v>1.8281870781870784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93127.33</v>
      </c>
      <c r="H13" s="7">
        <f>SUM(H9:H10)</f>
        <v>59999.88</v>
      </c>
      <c r="I13" s="7">
        <f>SUM(I9:I10)</f>
        <v>93127.33</v>
      </c>
      <c r="J13" s="7">
        <f>SUM(J9:J10)</f>
        <v>85893.16</v>
      </c>
      <c r="K13" s="7">
        <f>SUM(K9:K10)</f>
        <v>85893.16</v>
      </c>
      <c r="L13" s="8">
        <f>IFERROR(K13/H13,0)</f>
        <v>1.4315555297777263</v>
      </c>
      <c r="M13" s="9">
        <f>IFERROR(K13/I13,0)</f>
        <v>0.92231958115839896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 t="e">
        <f>SUM(#REF!)</f>
        <v>#REF!</v>
      </c>
      <c r="H20" s="7" t="e">
        <f>SUM(#REF!)</f>
        <v>#REF!</v>
      </c>
      <c r="I20" s="7" t="e">
        <f>SUM(#REF!)</f>
        <v>#REF!</v>
      </c>
      <c r="J20" s="7" t="e">
        <f>SUM(#REF!)</f>
        <v>#REF!</v>
      </c>
      <c r="K20" s="7" t="e">
        <f>SUM(#REF!)</f>
        <v>#REF!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 t="e">
        <f>+G13+G20</f>
        <v>#REF!</v>
      </c>
      <c r="H22" s="10" t="e">
        <f>+H13+H20</f>
        <v>#REF!</v>
      </c>
      <c r="I22" s="10" t="e">
        <f>+I13+I20</f>
        <v>#REF!</v>
      </c>
      <c r="J22" s="10" t="e">
        <f>+J13+J20</f>
        <v>#REF!</v>
      </c>
      <c r="K22" s="10" t="e">
        <f>+K13+K20</f>
        <v>#REF!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Alan Rodríguez</cp:lastModifiedBy>
  <dcterms:created xsi:type="dcterms:W3CDTF">2020-08-06T19:52:58Z</dcterms:created>
  <dcterms:modified xsi:type="dcterms:W3CDTF">2020-10-16T15:19:18Z</dcterms:modified>
</cp:coreProperties>
</file>