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jamin\Documents\2020\Informacion Financiera 2020\04 TRIMESTRE\DIGI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31" i="4"/>
  <c r="E39" i="4" s="1"/>
  <c r="E16" i="4"/>
  <c r="H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<sst xmlns="http://schemas.openxmlformats.org/spreadsheetml/2006/main" count="98" uniqueCount="50">
  <si>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</si>
  <si>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</si>
  <si>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</si>
  <si>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</si>
  <si>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</si>
  <si>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</si>
  <si>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</si>
  <si>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</si>
  <si>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</si>
  <si>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</si>
  <si>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</si>
  <si>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</si>
  <si>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</si>
  <si>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</si>
  <si>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</si>
  <si>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</si>
  <si>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</si>
  <si>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</si>
  <si>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</si>
  <si>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</si>
  <si>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</si>
  <si>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</si>
  <si>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</si>
  <si>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</si>
  <si>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</si>
  <si>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</si>
  <si>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</si>
  <si>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</si>
  <si>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</si>
  <si>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</si>
  <si>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</si>
  <si>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</si>
  <si>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</si>
  <si>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</si>
  <si>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</si>
  <si>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</si>
  <si>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</si>
  <si>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</si>
  <si>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</si>
  <si>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</si>
  <si>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</si>
  <si>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</si>
  <si>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</si>
  <si>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</si>
  <si>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</si>
  <si>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</si>
  <si>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</si>
  <si>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</si>
  <si>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</si>
  <si>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 MIGUEL DE ALLENDE, GTO.
ESTADO ANALÍTICO DE INGRESOS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</si>
</sst>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70000</v>
      </c>
      <c r="D9" s="22">
        <v>0</v>
      </c>
      <c r="E9" s="22">
        <f t="shared" si="0"/>
        <v>70000</v>
      </c>
      <c r="F9" s="22">
        <v>549446.31999999995</v>
      </c>
      <c r="G9" s="22">
        <v>549446.31999999995</v>
      </c>
      <c r="H9" s="22">
        <f t="shared" si="1"/>
        <v>479446.31999999995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3820600</v>
      </c>
      <c r="D11" s="22">
        <v>7832075.3099999996</v>
      </c>
      <c r="E11" s="22">
        <f t="shared" si="2"/>
        <v>11652675.309999999</v>
      </c>
      <c r="F11" s="22">
        <v>9316261.4299999997</v>
      </c>
      <c r="G11" s="22">
        <v>9316261.4299999997</v>
      </c>
      <c r="H11" s="22">
        <f t="shared" si="3"/>
        <v>5495661.4299999997</v>
      </c>
      <c r="I11" s="45" t="s">
        <v>42</v>
      </c>
    </row>
    <row r="12" spans="1:9" ht="22.5" x14ac:dyDescent="0.2">
      <c r="A12" s="40"/>
      <c r="B12" s="43" t="s">
        <v>25</v>
      </c>
      <c r="C12" s="22">
        <v>1429625.47</v>
      </c>
      <c r="D12" s="22">
        <v>3552309</v>
      </c>
      <c r="E12" s="22">
        <f t="shared" si="2"/>
        <v>4981934.47</v>
      </c>
      <c r="F12" s="22">
        <v>875025.5</v>
      </c>
      <c r="G12" s="22">
        <v>875025.5</v>
      </c>
      <c r="H12" s="22">
        <f t="shared" si="3"/>
        <v>-554599.97</v>
      </c>
      <c r="I12" s="45" t="s">
        <v>43</v>
      </c>
    </row>
    <row r="13" spans="1:9" ht="22.5" x14ac:dyDescent="0.2">
      <c r="A13" s="40"/>
      <c r="B13" s="43" t="s">
        <v>26</v>
      </c>
      <c r="C13" s="22">
        <v>31110000</v>
      </c>
      <c r="D13" s="22">
        <v>650394.5</v>
      </c>
      <c r="E13" s="22">
        <f t="shared" si="2"/>
        <v>31760394.5</v>
      </c>
      <c r="F13" s="22">
        <v>34760394.5</v>
      </c>
      <c r="G13" s="22">
        <v>34760394.5</v>
      </c>
      <c r="H13" s="22">
        <f t="shared" si="3"/>
        <v>3650394.5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36430225.469999999</v>
      </c>
      <c r="D16" s="23">
        <f t="shared" ref="D16:H16" si="6">SUM(D5:D14)</f>
        <v>12034778.809999999</v>
      </c>
      <c r="E16" s="23">
        <f t="shared" si="6"/>
        <v>48465004.280000001</v>
      </c>
      <c r="F16" s="23">
        <f t="shared" si="6"/>
        <v>45501127.75</v>
      </c>
      <c r="G16" s="11">
        <f t="shared" si="6"/>
        <v>45501127.75</v>
      </c>
      <c r="H16" s="12">
        <f t="shared" si="6"/>
        <v>9070902.2800000012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36430225.469999999</v>
      </c>
      <c r="D31" s="26">
        <f t="shared" si="14"/>
        <v>12034778.809999999</v>
      </c>
      <c r="E31" s="26">
        <f t="shared" si="14"/>
        <v>48465004.280000001</v>
      </c>
      <c r="F31" s="26">
        <f t="shared" si="14"/>
        <v>45501127.75</v>
      </c>
      <c r="G31" s="26">
        <f t="shared" si="14"/>
        <v>45501127.75</v>
      </c>
      <c r="H31" s="26">
        <f t="shared" si="14"/>
        <v>9070902.2800000012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70000</v>
      </c>
      <c r="D33" s="25">
        <v>0</v>
      </c>
      <c r="E33" s="25">
        <f>C33+D33</f>
        <v>70000</v>
      </c>
      <c r="F33" s="25">
        <v>549446.31999999995</v>
      </c>
      <c r="G33" s="25">
        <v>549446.31999999995</v>
      </c>
      <c r="H33" s="25">
        <f t="shared" ref="H33:H34" si="15">G33-C33</f>
        <v>479446.31999999995</v>
      </c>
      <c r="I33" s="45" t="s">
        <v>40</v>
      </c>
    </row>
    <row r="34" spans="1:9" x14ac:dyDescent="0.2">
      <c r="A34" s="16"/>
      <c r="B34" s="17" t="s">
        <v>32</v>
      </c>
      <c r="C34" s="25">
        <v>3820600</v>
      </c>
      <c r="D34" s="25">
        <v>7832075.3099999996</v>
      </c>
      <c r="E34" s="25">
        <f>C34+D34</f>
        <v>11652675.309999999</v>
      </c>
      <c r="F34" s="25">
        <v>9316261.4299999997</v>
      </c>
      <c r="G34" s="25">
        <v>9316261.4299999997</v>
      </c>
      <c r="H34" s="25">
        <f t="shared" si="15"/>
        <v>5495661.4299999997</v>
      </c>
      <c r="I34" s="45" t="s">
        <v>42</v>
      </c>
    </row>
    <row r="35" spans="1:9" ht="22.5" x14ac:dyDescent="0.2">
      <c r="A35" s="16"/>
      <c r="B35" s="17" t="s">
        <v>26</v>
      </c>
      <c r="C35" s="25">
        <v>32539625.469999999</v>
      </c>
      <c r="D35" s="25">
        <v>4202703.5</v>
      </c>
      <c r="E35" s="25">
        <f>C35+D35</f>
        <v>36742328.969999999</v>
      </c>
      <c r="F35" s="25">
        <v>35635420</v>
      </c>
      <c r="G35" s="25">
        <v>35635420</v>
      </c>
      <c r="H35" s="25">
        <f t="shared" ref="H35" si="16">G35-C35</f>
        <v>3095794.5300000012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36430225.469999999</v>
      </c>
      <c r="D39" s="23">
        <f t="shared" ref="D39:H39" si="18">SUM(D37+D31+D21)</f>
        <v>12034778.809999999</v>
      </c>
      <c r="E39" s="23">
        <f t="shared" si="18"/>
        <v>48465004.280000001</v>
      </c>
      <c r="F39" s="23">
        <f t="shared" si="18"/>
        <v>45501127.75</v>
      </c>
      <c r="G39" s="23">
        <f t="shared" si="18"/>
        <v>45501127.75</v>
      </c>
      <c r="H39" s="12">
        <f t="shared" si="18"/>
        <v>9070902.2800000012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Banjamin</cp:lastModifiedBy>
  <cp:lastPrinted>2019-04-05T21:16:20Z</cp:lastPrinted>
  <dcterms:created xsi:type="dcterms:W3CDTF">2012-12-11T20:48:19Z</dcterms:created>
  <dcterms:modified xsi:type="dcterms:W3CDTF">2021-01-28T19:37:56Z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