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H37" i="1" l="1"/>
  <c r="G37" i="1"/>
  <c r="E37" i="1"/>
  <c r="I37" i="1"/>
  <c r="F10" i="1"/>
  <c r="F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<sst xmlns="http://schemas.openxmlformats.org/spreadsheetml/2006/main" count="65" uniqueCount="65">
  <si>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</si>
  <si>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</si>
  <si>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</si>
  <si>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</si>
  <si>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</si>
  <si>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</si>
  <si>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</si>
  <si>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</si>
  <si>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</si>
  <si>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</si>
  <si>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</si>
  <si>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</si>
  <si>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</si>
  <si>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</si>
  <si>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</si>
  <si>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</si>
  <si>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</si>
  <si>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</si>
  <si>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</si>
  <si>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</si>
  <si>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</si>
  <si>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</si>
  <si>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</si>
  <si>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</si>
  <si>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</si>
  <si>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</si>
  <si>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</si>
  <si>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</si>
  <si>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</si>
  <si>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</si>
  <si>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</si>
  <si>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</si>
  <si>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</si>
  <si>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</si>
  <si>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</si>
  <si>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</si>
  <si>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</si>
  <si>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</si>
  <si>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</si>
  <si>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</si>
  <si>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</si>
  <si>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</si>
  <si>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</si>
  <si>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</si>
  <si>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</si>
  <si>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</si>
  <si>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</si>
  <si>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</si>
  <si>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</si>
  <si>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</si>
  <si>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</si>
  <si>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</si>
  <si>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</si>
  <si>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</si>
  <si>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</si>
  <si>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</si>
  <si>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</si>
  <si>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</si>
  <si>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</si>
  <si>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</si>
  <si>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</si>
  <si>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</si>
  <si>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</si>
  <si>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</si>
  <si>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MIGUEL DE ALLENDE, GTO.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</si>
</sst>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27279697.690000001</v>
      </c>
      <c r="E10" s="18">
        <f>SUM(E11:E18)</f>
        <v>23736966.120000001</v>
      </c>
      <c r="F10" s="18">
        <f t="shared" ref="F10:I10" si="1">SUM(F11:F18)</f>
        <v>51016663.810000002</v>
      </c>
      <c r="G10" s="18">
        <f t="shared" si="1"/>
        <v>41720997.530000001</v>
      </c>
      <c r="H10" s="18">
        <f t="shared" si="1"/>
        <v>41720997.530000001</v>
      </c>
      <c r="I10" s="18">
        <f t="shared" si="1"/>
        <v>9295666.2800000012</v>
      </c>
    </row>
    <row r="11" spans="1:9" x14ac:dyDescent="0.2">
      <c r="A11" s="27" t="s">
        <v>46</v>
      </c>
      <c r="B11" s="9"/>
      <c r="C11" s="3" t="s">
        <v>4</v>
      </c>
      <c r="D11" s="19">
        <v>27279697.690000001</v>
      </c>
      <c r="E11" s="19">
        <v>23736966.120000001</v>
      </c>
      <c r="F11" s="19">
        <f t="shared" ref="F11:F18" si="2">D11+E11</f>
        <v>51016663.810000002</v>
      </c>
      <c r="G11" s="19">
        <v>41720997.530000001</v>
      </c>
      <c r="H11" s="19">
        <v>41720997.530000001</v>
      </c>
      <c r="I11" s="19">
        <f t="shared" ref="I11:I18" si="3">F11-G11</f>
        <v>9295666.2800000012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9150527.7799999993</v>
      </c>
      <c r="E19" s="18">
        <f>SUM(E20:E22)</f>
        <v>1007007.69</v>
      </c>
      <c r="F19" s="18">
        <f t="shared" ref="F19:I19" si="4">SUM(F20:F22)</f>
        <v>10157535.469999999</v>
      </c>
      <c r="G19" s="18">
        <f t="shared" si="4"/>
        <v>8215431.9100000001</v>
      </c>
      <c r="H19" s="18">
        <f t="shared" si="4"/>
        <v>8198828.5499999998</v>
      </c>
      <c r="I19" s="18">
        <f t="shared" si="4"/>
        <v>1942103.5599999987</v>
      </c>
    </row>
    <row r="20" spans="1:9" x14ac:dyDescent="0.2">
      <c r="A20" s="27" t="s">
        <v>54</v>
      </c>
      <c r="B20" s="9"/>
      <c r="C20" s="3" t="s">
        <v>13</v>
      </c>
      <c r="D20" s="19">
        <v>9150527.7799999993</v>
      </c>
      <c r="E20" s="19">
        <v>1007007.69</v>
      </c>
      <c r="F20" s="19">
        <f t="shared" ref="F20:F22" si="5">D20+E20</f>
        <v>10157535.469999999</v>
      </c>
      <c r="G20" s="19">
        <v>8215431.9100000001</v>
      </c>
      <c r="H20" s="19">
        <v>8198828.5499999998</v>
      </c>
      <c r="I20" s="19">
        <f t="shared" ref="I20:I22" si="6">F20-G20</f>
        <v>1942103.5599999987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36430225.469999999</v>
      </c>
      <c r="E37" s="24">
        <f t="shared" ref="E37:I37" si="16">SUM(E7+E10+E19+E23+E26+E31)</f>
        <v>24743973.810000002</v>
      </c>
      <c r="F37" s="24">
        <f t="shared" si="16"/>
        <v>61174199.280000001</v>
      </c>
      <c r="G37" s="24">
        <f t="shared" si="16"/>
        <v>49936429.439999998</v>
      </c>
      <c r="H37" s="24">
        <f t="shared" si="16"/>
        <v>49919826.079999998</v>
      </c>
      <c r="I37" s="24">
        <f t="shared" si="16"/>
        <v>11237769.84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2017-03-30T22:19:49Z</cp:lastPrinted>
  <dcterms:created xsi:type="dcterms:W3CDTF">2012-12-11T21:13:37Z</dcterms:created>
  <dcterms:modified xsi:type="dcterms:W3CDTF">2021-01-28T19:56:29Z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