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spaldo\Respaldo\2\TODOS\Nueva carpeta\Nueva Cuenta Publica 2011\Cuenta Publica 2020 Imajsma\4to trimestre 2020\Digital\"/>
    </mc:Choice>
  </mc:AlternateContent>
  <bookViews>
    <workbookView xWindow="0" yWindow="0" windowWidth="28800" windowHeight="12780" tabRatio="863" activeTab="10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99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<sst xmlns="http://schemas.openxmlformats.org/spreadsheetml/2006/main" count="897" uniqueCount="633">
  <si>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</si>
  <si>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</si>
  <si>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</si>
  <si>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</si>
  <si>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</si>
  <si>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</si>
  <si>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</si>
  <si>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</si>
  <si>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</si>
  <si>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</si>
  <si>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</si>
  <si>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</si>
  <si>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</si>
  <si>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</si>
  <si>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</si>
  <si>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</si>
  <si>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</si>
  <si>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</si>
  <si>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</si>
  <si>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</si>
  <si>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</si>
  <si>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</si>
  <si>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</si>
  <si>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</si>
  <si>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</si>
  <si>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</si>
  <si>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</si>
  <si>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</si>
  <si>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</si>
  <si>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</si>
  <si>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</si>
  <si>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</si>
  <si>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</si>
  <si>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</si>
  <si>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</si>
  <si>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</si>
  <si>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</si>
  <si>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</si>
  <si>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</si>
  <si>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</si>
  <si>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</si>
  <si>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</si>
  <si>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</si>
  <si>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</si>
  <si>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</si>
  <si>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</si>
  <si>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</si>
  <si>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</si>
  <si>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</si>
  <si>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</si>
  <si>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</si>
  <si>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</si>
  <si>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</si>
  <si>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</si>
  <si>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</si>
  <si>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</si>
  <si>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</si>
  <si>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</si>
  <si>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</si>
  <si>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</si>
  <si>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</si>
  <si>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</si>
  <si>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</si>
  <si>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</si>
  <si>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</si>
  <si>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</si>
  <si>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</si>
  <si>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</si>
  <si>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</si>
  <si>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</si>
  <si>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</si>
  <si>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</si>
  <si>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</si>
  <si>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</si>
  <si>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</si>
  <si>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</si>
  <si>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</si>
  <si>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</si>
  <si>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</si>
  <si>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</si>
  <si>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</si>
  <si>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</si>
  <si>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</si>
  <si>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</si>
  <si>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</si>
  <si>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</si>
  <si>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</si>
  <si>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</si>
  <si>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</si>
  <si>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</si>
  <si>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</si>
  <si>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</si>
  <si>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</si>
  <si>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</si>
  <si>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</si>
  <si>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</si>
  <si>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</si>
  <si>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</si>
  <si>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</si>
  <si>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</si>
  <si>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</si>
  <si>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</si>
  <si>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</si>
  <si>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</si>
  <si>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</si>
  <si>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</si>
  <si>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</si>
  <si>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</si>
  <si>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</si>
  <si>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</si>
  <si>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</si>
  <si>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</si>
  <si>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</si>
  <si>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</si>
  <si>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</si>
  <si>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</si>
  <si>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</si>
  <si>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</si>
  <si>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</si>
  <si>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</si>
  <si>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</si>
  <si>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</si>
  <si>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</si>
  <si>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</si>
  <si>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</si>
  <si>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</si>
  <si>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</si>
  <si>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</si>
  <si>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</si>
  <si>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</si>
  <si>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</si>
  <si>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</si>
  <si>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</si>
  <si>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</si>
  <si>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</si>
  <si>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</si>
  <si>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</si>
  <si>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</si>
  <si>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</si>
  <si>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</si>
  <si>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</si>
  <si>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</si>
  <si>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</si>
  <si>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</si>
  <si>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</si>
  <si>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</si>
  <si>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</si>
  <si>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</si>
  <si>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</si>
  <si>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</si>
  <si>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</si>
  <si>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</si>
  <si>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</si>
  <si>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</si>
  <si>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</si>
  <si>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</si>
  <si>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</si>
  <si>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</si>
  <si>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</si>
  <si>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</si>
  <si>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</si>
  <si>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</si>
  <si>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</si>
  <si>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</si>
  <si>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</si>
  <si>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</si>
  <si>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</si>
  <si>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</si>
  <si>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</si>
  <si>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</si>
  <si>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</si>
  <si>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</si>
  <si>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</si>
  <si>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</si>
  <si>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</si>
  <si>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</si>
  <si>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</si>
  <si>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</si>
  <si>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</si>
  <si>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</si>
  <si>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</si>
  <si>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</si>
  <si>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</si>
  <si>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</si>
  <si>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</si>
  <si>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</si>
  <si>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</si>
  <si>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</si>
  <si>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</si>
  <si>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</si>
  <si>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</si>
  <si>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</si>
  <si>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</si>
  <si>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</si>
  <si>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</si>
  <si>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</si>
  <si>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</si>
  <si>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</si>
  <si>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</si>
  <si>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</si>
  <si>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</si>
  <si>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</si>
  <si>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</si>
  <si>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</si>
  <si>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</si>
  <si>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</si>
  <si>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</si>
  <si>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</si>
  <si>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</si>
  <si>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</si>
  <si>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</si>
  <si>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</si>
  <si>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</si>
  <si>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</si>
  <si>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</si>
  <si>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</si>
  <si>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</si>
  <si>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</si>
  <si>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</si>
  <si>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</si>
  <si>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</si>
  <si>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</si>
  <si>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</si>
  <si>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</si>
  <si>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</si>
  <si>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</si>
  <si>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</si>
  <si>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</si>
  <si>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</si>
  <si>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</si>
  <si>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</si>
  <si>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</si>
  <si>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</si>
  <si>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</si>
  <si>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</si>
  <si>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</si>
  <si>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</si>
  <si>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</si>
  <si>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</si>
  <si>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</si>
  <si>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</si>
  <si>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</si>
  <si>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</si>
  <si>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</si>
  <si>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</si>
  <si>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</si>
  <si>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</si>
  <si>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</si>
  <si>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</si>
  <si>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</si>
  <si>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</si>
  <si>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</si>
  <si>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</si>
  <si>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</si>
  <si>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</si>
  <si>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</si>
  <si>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</si>
  <si>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</si>
  <si>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</si>
  <si>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</si>
  <si>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</si>
  <si>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</si>
  <si>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</si>
  <si>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</si>
  <si>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</si>
  <si>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</si>
  <si>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</si>
  <si>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</si>
  <si>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</si>
  <si>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</si>
  <si>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</si>
  <si>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</si>
  <si>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</si>
  <si>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</si>
  <si>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</si>
  <si>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</si>
  <si>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</si>
  <si>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</si>
  <si>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</si>
  <si>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</si>
  <si>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</si>
  <si>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</si>
  <si>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</si>
  <si>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</si>
  <si>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</si>
  <si>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</si>
  <si>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</si>
  <si>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</si>
  <si>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</si>
  <si>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</si>
  <si>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</si>
  <si>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</si>
  <si>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</si>
  <si>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</si>
  <si>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</si>
  <si>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</si>
  <si>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</si>
  <si>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</si>
  <si>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</si>
  <si>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</si>
  <si>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</si>
  <si>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</si>
  <si>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</si>
  <si>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</si>
  <si>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</si>
  <si>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</si>
  <si>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</si>
  <si>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</si>
  <si>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</si>
  <si>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</si>
  <si>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</si>
  <si>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</si>
  <si>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</si>
  <si>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</si>
  <si>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</si>
  <si>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</si>
  <si>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</si>
  <si>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</si>
  <si>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</si>
  <si>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</si>
  <si>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</si>
  <si>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</si>
  <si>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</si>
  <si>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</si>
  <si>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</si>
  <si>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</si>
  <si>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</si>
  <si>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</si>
  <si>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</si>
  <si>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</si>
  <si>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</si>
  <si>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</si>
  <si>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</si>
  <si>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</si>
  <si>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</si>
  <si>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</si>
  <si>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</si>
  <si>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</si>
  <si>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</si>
  <si>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</si>
  <si>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</si>
  <si>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</si>
  <si>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</si>
  <si>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</si>
  <si>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</si>
  <si>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</si>
  <si>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</si>
  <si>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</si>
  <si>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</si>
  <si>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</si>
  <si>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</si>
  <si>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</si>
  <si>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</si>
  <si>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</si>
  <si>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</si>
  <si>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</si>
  <si>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</si>
  <si>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</si>
  <si>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</si>
  <si>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</si>
  <si>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</si>
  <si>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</si>
  <si>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</si>
  <si>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</si>
  <si>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</si>
  <si>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</si>
  <si>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</si>
  <si>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</si>
  <si>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</si>
  <si>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</si>
  <si>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</si>
  <si>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</si>
  <si>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</si>
  <si>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</si>
  <si>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</si>
  <si>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</si>
  <si>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</si>
  <si>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</si>
  <si>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</si>
  <si>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</si>
  <si>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</si>
  <si>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</si>
  <si>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</si>
  <si>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</si>
  <si>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</si>
  <si>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</si>
  <si>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</si>
  <si>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</si>
  <si>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</si>
  <si>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</si>
  <si>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</si>
  <si>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</si>
  <si>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</si>
  <si>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</si>
  <si>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</si>
  <si>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</si>
  <si>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</si>
  <si>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</si>
  <si>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</si>
  <si>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</si>
  <si>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</si>
  <si>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</si>
  <si>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</si>
  <si>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</si>
  <si>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</si>
  <si>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</si>
  <si>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</si>
  <si>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</si>
  <si>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</si>
  <si>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</si>
  <si>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</si>
  <si>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</si>
  <si>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</si>
  <si>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</si>
  <si>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</si>
  <si>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</si>
  <si>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</si>
  <si>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</si>
  <si>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</si>
  <si>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</si>
  <si>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</si>
  <si>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</si>
  <si>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</si>
  <si>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</si>
  <si>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</si>
  <si>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</si>
  <si>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</si>
  <si>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</si>
  <si>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</si>
  <si>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</si>
  <si>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</si>
  <si>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</si>
  <si>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</si>
  <si>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</si>
  <si>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</si>
  <si>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</si>
  <si>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</si>
  <si>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</si>
  <si>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</si>
  <si>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</si>
  <si>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</si>
  <si>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</si>
  <si>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</si>
  <si>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</si>
  <si>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</si>
  <si>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</si>
  <si>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</si>
  <si>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</si>
  <si>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</si>
  <si>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</si>
  <si>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</si>
  <si>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</si>
  <si>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</si>
  <si>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</si>
  <si>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</si>
  <si>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</si>
  <si>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</si>
  <si>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</si>
  <si>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</si>
  <si>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</si>
  <si>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</si>
  <si>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</si>
  <si>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</si>
  <si>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</si>
  <si>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</si>
  <si>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</si>
  <si>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</si>
  <si>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</si>
  <si>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</si>
  <si>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</si>
  <si>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</si>
  <si>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</si>
  <si>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</si>
  <si>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</si>
  <si>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</si>
  <si>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</si>
  <si>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</si>
  <si>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</si>
  <si>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</si>
  <si>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</si>
  <si>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</si>
  <si>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</si>
  <si>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</si>
  <si>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</si>
  <si>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</si>
  <si>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</si>
  <si>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</si>
  <si>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</si>
  <si>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</si>
  <si>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</si>
  <si>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</si>
  <si>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</si>
  <si>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</si>
  <si>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</si>
  <si>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</si>
  <si>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</si>
  <si>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</si>
  <si>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</si>
  <si>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</si>
  <si>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</si>
  <si>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</si>
  <si>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</si>
  <si>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</si>
  <si>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</si>
  <si>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</si>
  <si>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</si>
  <si>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</si>
  <si>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</si>
  <si>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</si>
  <si>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</si>
  <si>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</si>
  <si>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</si>
  <si>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</si>
  <si>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</si>
  <si>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</si>
  <si>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</si>
  <si>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</si>
  <si>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</si>
  <si>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</si>
  <si>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</si>
  <si>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</si>
  <si>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</si>
  <si>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</si>
  <si>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</si>
  <si>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</si>
  <si>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</si>
  <si>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</si>
  <si>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</si>
  <si>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</si>
  <si>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</si>
  <si>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</si>
  <si>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</si>
  <si>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</si>
  <si>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</si>
  <si>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</si>
  <si>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</si>
  <si>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</si>
  <si>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</si>
  <si>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</si>
  <si>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</si>
  <si>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</si>
  <si>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</si>
  <si>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</si>
  <si>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</si>
  <si>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</si>
  <si>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</si>
  <si>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</si>
  <si>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</si>
  <si>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</si>
  <si>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</si>
  <si>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</si>
  <si>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</si>
  <si>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</si>
  <si>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</si>
  <si>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</si>
  <si>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</si>
  <si>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</si>
  <si>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</si>
  <si>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</si>
  <si>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</si>
  <si>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</si>
  <si>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</si>
  <si>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</si>
  <si>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</si>
  <si>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</si>
  <si>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</si>
  <si>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</si>
  <si>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</si>
  <si>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</si>
  <si>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</si>
  <si>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</si>
  <si>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</si>
  <si>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</si>
  <si>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</si>
  <si>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</si>
  <si>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</si>
  <si>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</si>
  <si>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</si>
  <si>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</si>
  <si>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</si>
  <si>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</si>
  <si>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</si>
  <si>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</si>
  <si>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</si>
  <si>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</si>
  <si>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</si>
  <si>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</si>
  <si>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</si>
  <si>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</si>
  <si>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</si>
  <si>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</si>
  <si>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</si>
  <si>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</si>
  <si>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</si>
  <si>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</si>
  <si>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</si>
  <si>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</si>
  <si>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</si>
  <si>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</si>
  <si>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</si>
  <si>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</si>
  <si>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</si>
  <si>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</si>
  <si>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</si>
  <si>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</si>
  <si>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</si>
  <si>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</si>
  <si>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</si>
  <si>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</si>
  <si>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</si>
  <si>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</si>
  <si>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</si>
  <si>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</si>
  <si>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</si>
  <si>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</si>
  <si>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</si>
  <si>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</si>
  <si>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</si>
  <si>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</si>
  <si>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</si>
  <si>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</si>
  <si>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</si>
  <si>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</si>
  <si>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</si>
  <si>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</si>
  <si>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</si>
  <si>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INSTITUTO MUNICIPAL DE ATENCIÓN A LA JUVENTUD DE SAN MIGUEL ALLENDE, GTO.</t>
  </si>
  <si>
    <t>CORRESPONDIENTE DEL 1 DE ENERO AL 31 DE DICIEMBRE DEL 2020</t>
  </si>
  <si>
    <t>Bajo protesta de decir verdad declaramos que los Estados Financieros y sus notas, son razonablemente correctos y son responsabilidad del emisor.</t>
  </si>
  <si>
    <t xml:space="preserve">Secretario de Juventud Municipal                                                                                                 </t>
  </si>
  <si>
    <t xml:space="preserve">Contador                   </t>
  </si>
  <si>
    <t>Lic. Juan Ricardo Trujillo Zavala</t>
  </si>
  <si>
    <t>Eduardo Alonso Cruz Cardenas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</si>
</sst>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</cellStyleXfs>
  <cellXfs count="17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9" borderId="0" xfId="16" applyFont="1" applyFill="1" applyBorder="1" applyAlignment="1">
      <alignment vertical="top"/>
    </xf>
    <xf numFmtId="0" fontId="8" fillId="0" borderId="0" xfId="16" applyFont="1"/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4" fontId="3" fillId="0" borderId="0" xfId="3" applyNumberFormat="1" applyFont="1" applyAlignment="1" applyProtection="1">
      <alignment horizontal="center"/>
      <protection locked="0"/>
    </xf>
  </cellXfs>
  <cellStyles count="17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Normal 7" xfId="1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7"/>
  <sheetViews>
    <sheetView zoomScaleNormal="100" zoomScaleSheetLayoutView="100" workbookViewId="0">
      <pane ySplit="4" topLeftCell="A14" activePane="bottomLeft" state="frozen"/>
      <selection activeCell="A14" sqref="A14:B14"/>
      <selection pane="bottomLeft" activeCell="B51" sqref="B5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7" t="s">
        <v>49</v>
      </c>
      <c r="B34" s="48" t="s">
        <v>44</v>
      </c>
    </row>
    <row r="35" spans="1:5" x14ac:dyDescent="0.2">
      <c r="A35" s="47" t="s">
        <v>50</v>
      </c>
      <c r="B35" s="48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8" t="s">
        <v>32</v>
      </c>
    </row>
    <row r="39" spans="1:5" x14ac:dyDescent="0.2">
      <c r="A39" s="7"/>
      <c r="B39" s="48" t="s">
        <v>33</v>
      </c>
    </row>
    <row r="40" spans="1:5" ht="12" thickBot="1" x14ac:dyDescent="0.25">
      <c r="A40" s="11"/>
      <c r="B40" s="12"/>
    </row>
    <row r="43" spans="1:5" ht="15" x14ac:dyDescent="0.25">
      <c r="A43" s="165" t="s">
        <v>628</v>
      </c>
      <c r="B43" s="166"/>
      <c r="C43"/>
      <c r="D43"/>
      <c r="E43" s="103"/>
    </row>
    <row r="44" spans="1:5" ht="15" x14ac:dyDescent="0.25">
      <c r="A44" s="103"/>
      <c r="B44" s="103"/>
      <c r="C44"/>
      <c r="D44"/>
      <c r="E44" s="103"/>
    </row>
    <row r="45" spans="1:5" ht="15" x14ac:dyDescent="0.25">
      <c r="A45" s="103"/>
      <c r="B45" s="103"/>
      <c r="C45"/>
      <c r="D45"/>
      <c r="E45" s="103"/>
    </row>
    <row r="46" spans="1:5" ht="15" x14ac:dyDescent="0.25">
      <c r="A46"/>
      <c r="B46" s="167" t="s">
        <v>629</v>
      </c>
      <c r="C46"/>
      <c r="D46" s="168" t="s">
        <v>630</v>
      </c>
      <c r="E46" s="103"/>
    </row>
    <row r="47" spans="1:5" ht="15" x14ac:dyDescent="0.25">
      <c r="A47"/>
      <c r="B47" s="168" t="s">
        <v>631</v>
      </c>
      <c r="C47"/>
      <c r="D47" s="169" t="s">
        <v>632</v>
      </c>
      <c r="E47" s="10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showGridLines="0" workbookViewId="0">
      <selection activeCell="G35" sqref="G35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6315725.9000000004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6315725.9000000004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fitToHeight="0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9"/>
  <sheetViews>
    <sheetView showGridLines="0" tabSelected="1" workbookViewId="0">
      <selection activeCell="A4" sqref="A4:C4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5691525.6200000001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775493.89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38238.019999999997</v>
      </c>
    </row>
    <row r="11" spans="1:3" x14ac:dyDescent="0.2">
      <c r="A11" s="100">
        <v>2.4</v>
      </c>
      <c r="B11" s="83" t="s">
        <v>241</v>
      </c>
      <c r="C11" s="93">
        <v>12767.87</v>
      </c>
    </row>
    <row r="12" spans="1:3" x14ac:dyDescent="0.2">
      <c r="A12" s="100">
        <v>2.5</v>
      </c>
      <c r="B12" s="83" t="s">
        <v>242</v>
      </c>
      <c r="C12" s="93">
        <v>0</v>
      </c>
    </row>
    <row r="13" spans="1:3" x14ac:dyDescent="0.2">
      <c r="A13" s="100">
        <v>2.6</v>
      </c>
      <c r="B13" s="83" t="s">
        <v>243</v>
      </c>
      <c r="C13" s="93">
        <v>655690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25798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43000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159119.43</v>
      </c>
    </row>
    <row r="31" spans="1:3" x14ac:dyDescent="0.2">
      <c r="A31" s="100" t="s">
        <v>564</v>
      </c>
      <c r="B31" s="83" t="s">
        <v>442</v>
      </c>
      <c r="C31" s="93">
        <v>159119.43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5075151.16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G2" sqref="G2:G3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zoomScale="106" zoomScaleNormal="106" workbookViewId="0">
      <selection activeCell="B24" sqref="B24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0</v>
      </c>
      <c r="D15" s="26">
        <v>0</v>
      </c>
      <c r="E15" s="26">
        <v>0</v>
      </c>
      <c r="F15" s="26">
        <v>0</v>
      </c>
      <c r="G15" s="26">
        <v>0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14603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-855.6</v>
      </c>
      <c r="D20" s="26">
        <v>-855.6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5357.09</v>
      </c>
      <c r="D21" s="26">
        <v>5357.09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57.32</v>
      </c>
      <c r="D23" s="26">
        <v>57.32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5236</v>
      </c>
      <c r="D24" s="26">
        <v>5236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0</v>
      </c>
    </row>
    <row r="42" spans="1:8" x14ac:dyDescent="0.2">
      <c r="A42" s="24">
        <v>1151</v>
      </c>
      <c r="B42" s="22" t="s">
        <v>226</v>
      </c>
      <c r="C42" s="26">
        <v>0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0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0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1682234.64</v>
      </c>
      <c r="D62" s="26">
        <f t="shared" ref="D62:E62" si="0">SUM(D63:D70)</f>
        <v>147566.9</v>
      </c>
      <c r="E62" s="26">
        <f t="shared" si="0"/>
        <v>-575053.98</v>
      </c>
    </row>
    <row r="63" spans="1:9" x14ac:dyDescent="0.2">
      <c r="A63" s="24">
        <v>1241</v>
      </c>
      <c r="B63" s="22" t="s">
        <v>240</v>
      </c>
      <c r="C63" s="26">
        <v>262391.32</v>
      </c>
      <c r="D63" s="26">
        <v>22884.74</v>
      </c>
      <c r="E63" s="26">
        <v>-93795.09</v>
      </c>
    </row>
    <row r="64" spans="1:9" x14ac:dyDescent="0.2">
      <c r="A64" s="24">
        <v>1242</v>
      </c>
      <c r="B64" s="22" t="s">
        <v>241</v>
      </c>
      <c r="C64" s="26">
        <v>116720.97</v>
      </c>
      <c r="D64" s="26">
        <v>16434.48</v>
      </c>
      <c r="E64" s="26">
        <v>-22015.71</v>
      </c>
    </row>
    <row r="65" spans="1:9" x14ac:dyDescent="0.2">
      <c r="A65" s="24">
        <v>1243</v>
      </c>
      <c r="B65" s="22" t="s">
        <v>242</v>
      </c>
      <c r="C65" s="26">
        <v>0</v>
      </c>
      <c r="D65" s="26">
        <v>0</v>
      </c>
      <c r="E65" s="26">
        <v>0</v>
      </c>
    </row>
    <row r="66" spans="1:9" x14ac:dyDescent="0.2">
      <c r="A66" s="24">
        <v>1244</v>
      </c>
      <c r="B66" s="22" t="s">
        <v>243</v>
      </c>
      <c r="C66" s="26">
        <v>1252141</v>
      </c>
      <c r="D66" s="26">
        <v>104818.84</v>
      </c>
      <c r="E66" s="26">
        <v>-451243.84</v>
      </c>
    </row>
    <row r="67" spans="1:9" x14ac:dyDescent="0.2">
      <c r="A67" s="24">
        <v>1245</v>
      </c>
      <c r="B67" s="22" t="s">
        <v>244</v>
      </c>
      <c r="C67" s="26">
        <v>1644.21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49337.14</v>
      </c>
      <c r="D68" s="26">
        <v>3428.84</v>
      </c>
      <c r="E68" s="26">
        <v>-7999.34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264657</v>
      </c>
      <c r="D74" s="26">
        <f>SUM(D75:D79)</f>
        <v>11552.53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221657</v>
      </c>
      <c r="D75" s="26">
        <v>10119.200000000001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43000</v>
      </c>
      <c r="D78" s="26">
        <v>1433.33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60616.17</v>
      </c>
      <c r="D110" s="26">
        <f>SUM(D111:D119)</f>
        <v>60616.17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0</v>
      </c>
      <c r="D111" s="26">
        <f>C111</f>
        <v>0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6357.39</v>
      </c>
      <c r="D112" s="26">
        <f t="shared" ref="D112:D119" si="1">C112</f>
        <v>6357.39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0</v>
      </c>
      <c r="D115" s="26">
        <f t="shared" si="1"/>
        <v>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0</v>
      </c>
      <c r="D116" s="26">
        <f t="shared" si="1"/>
        <v>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54258.78</v>
      </c>
      <c r="D117" s="26">
        <f t="shared" si="1"/>
        <v>54258.78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0</v>
      </c>
      <c r="D119" s="26">
        <f t="shared" si="1"/>
        <v>0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B14" sqref="B14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0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0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0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6315725.9000000004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0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0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6315725.9000000004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6315725.9000000004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0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0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0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5075151.1599999992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3601151.6799999997</v>
      </c>
      <c r="D100" s="59">
        <f>C100/$C$99</f>
        <v>0.7095654033682024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1871007.5700000003</v>
      </c>
      <c r="D101" s="59">
        <f t="shared" ref="D101:D164" si="0">C101/$C$99</f>
        <v>0.36866046173095673</v>
      </c>
      <c r="E101" s="58"/>
    </row>
    <row r="102" spans="1:5" x14ac:dyDescent="0.2">
      <c r="A102" s="56">
        <v>5111</v>
      </c>
      <c r="B102" s="53" t="s">
        <v>364</v>
      </c>
      <c r="C102" s="57">
        <v>1102654.8</v>
      </c>
      <c r="D102" s="59">
        <f t="shared" si="0"/>
        <v>0.21726541047498577</v>
      </c>
      <c r="E102" s="58"/>
    </row>
    <row r="103" spans="1:5" x14ac:dyDescent="0.2">
      <c r="A103" s="56">
        <v>5112</v>
      </c>
      <c r="B103" s="53" t="s">
        <v>365</v>
      </c>
      <c r="C103" s="57">
        <v>375721.86</v>
      </c>
      <c r="D103" s="59">
        <f t="shared" si="0"/>
        <v>7.4031658990034901E-2</v>
      </c>
      <c r="E103" s="58"/>
    </row>
    <row r="104" spans="1:5" x14ac:dyDescent="0.2">
      <c r="A104" s="56">
        <v>5113</v>
      </c>
      <c r="B104" s="53" t="s">
        <v>366</v>
      </c>
      <c r="C104" s="57">
        <v>159895.29999999999</v>
      </c>
      <c r="D104" s="59">
        <f t="shared" si="0"/>
        <v>3.1505524655151357E-2</v>
      </c>
      <c r="E104" s="58"/>
    </row>
    <row r="105" spans="1:5" x14ac:dyDescent="0.2">
      <c r="A105" s="56">
        <v>5114</v>
      </c>
      <c r="B105" s="53" t="s">
        <v>367</v>
      </c>
      <c r="C105" s="57">
        <v>0</v>
      </c>
      <c r="D105" s="59">
        <f t="shared" si="0"/>
        <v>0</v>
      </c>
      <c r="E105" s="58"/>
    </row>
    <row r="106" spans="1:5" x14ac:dyDescent="0.2">
      <c r="A106" s="56">
        <v>5115</v>
      </c>
      <c r="B106" s="53" t="s">
        <v>368</v>
      </c>
      <c r="C106" s="57">
        <v>232735.61</v>
      </c>
      <c r="D106" s="59">
        <f t="shared" si="0"/>
        <v>4.5857867610784628E-2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236790.32</v>
      </c>
      <c r="D108" s="59">
        <f t="shared" si="0"/>
        <v>4.6656801449831108E-2</v>
      </c>
      <c r="E108" s="58"/>
    </row>
    <row r="109" spans="1:5" x14ac:dyDescent="0.2">
      <c r="A109" s="56">
        <v>5121</v>
      </c>
      <c r="B109" s="53" t="s">
        <v>371</v>
      </c>
      <c r="C109" s="57">
        <v>92667.77</v>
      </c>
      <c r="D109" s="59">
        <f t="shared" si="0"/>
        <v>1.8259115261504845E-2</v>
      </c>
      <c r="E109" s="58"/>
    </row>
    <row r="110" spans="1:5" x14ac:dyDescent="0.2">
      <c r="A110" s="56">
        <v>5122</v>
      </c>
      <c r="B110" s="53" t="s">
        <v>372</v>
      </c>
      <c r="C110" s="57">
        <v>0</v>
      </c>
      <c r="D110" s="59">
        <f t="shared" si="0"/>
        <v>0</v>
      </c>
      <c r="E110" s="58"/>
    </row>
    <row r="111" spans="1:5" x14ac:dyDescent="0.2">
      <c r="A111" s="56">
        <v>5123</v>
      </c>
      <c r="B111" s="53" t="s">
        <v>373</v>
      </c>
      <c r="C111" s="57">
        <v>0</v>
      </c>
      <c r="D111" s="59">
        <f t="shared" si="0"/>
        <v>0</v>
      </c>
      <c r="E111" s="58"/>
    </row>
    <row r="112" spans="1:5" x14ac:dyDescent="0.2">
      <c r="A112" s="56">
        <v>5124</v>
      </c>
      <c r="B112" s="53" t="s">
        <v>374</v>
      </c>
      <c r="C112" s="57">
        <v>0</v>
      </c>
      <c r="D112" s="59">
        <f t="shared" si="0"/>
        <v>0</v>
      </c>
      <c r="E112" s="58"/>
    </row>
    <row r="113" spans="1:5" x14ac:dyDescent="0.2">
      <c r="A113" s="56">
        <v>5125</v>
      </c>
      <c r="B113" s="53" t="s">
        <v>375</v>
      </c>
      <c r="C113" s="57">
        <v>0</v>
      </c>
      <c r="D113" s="59">
        <f t="shared" si="0"/>
        <v>0</v>
      </c>
      <c r="E113" s="58"/>
    </row>
    <row r="114" spans="1:5" x14ac:dyDescent="0.2">
      <c r="A114" s="56">
        <v>5126</v>
      </c>
      <c r="B114" s="53" t="s">
        <v>376</v>
      </c>
      <c r="C114" s="57">
        <v>111816.55</v>
      </c>
      <c r="D114" s="59">
        <f t="shared" si="0"/>
        <v>2.2032161501175863E-2</v>
      </c>
      <c r="E114" s="58"/>
    </row>
    <row r="115" spans="1:5" x14ac:dyDescent="0.2">
      <c r="A115" s="56">
        <v>5127</v>
      </c>
      <c r="B115" s="53" t="s">
        <v>377</v>
      </c>
      <c r="C115" s="57">
        <v>32306</v>
      </c>
      <c r="D115" s="59">
        <f t="shared" si="0"/>
        <v>6.3655246871504034E-3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1493353.7899999998</v>
      </c>
      <c r="D118" s="59">
        <f t="shared" si="0"/>
        <v>0.29424814018741463</v>
      </c>
      <c r="E118" s="58"/>
    </row>
    <row r="119" spans="1:5" x14ac:dyDescent="0.2">
      <c r="A119" s="56">
        <v>5131</v>
      </c>
      <c r="B119" s="53" t="s">
        <v>381</v>
      </c>
      <c r="C119" s="57">
        <v>49857.15</v>
      </c>
      <c r="D119" s="59">
        <f t="shared" si="0"/>
        <v>9.8237763621606116E-3</v>
      </c>
      <c r="E119" s="58"/>
    </row>
    <row r="120" spans="1:5" x14ac:dyDescent="0.2">
      <c r="A120" s="56">
        <v>5132</v>
      </c>
      <c r="B120" s="53" t="s">
        <v>382</v>
      </c>
      <c r="C120" s="57">
        <v>103590.76</v>
      </c>
      <c r="D120" s="59">
        <f t="shared" si="0"/>
        <v>2.0411364456778075E-2</v>
      </c>
      <c r="E120" s="58"/>
    </row>
    <row r="121" spans="1:5" x14ac:dyDescent="0.2">
      <c r="A121" s="56">
        <v>5133</v>
      </c>
      <c r="B121" s="53" t="s">
        <v>383</v>
      </c>
      <c r="C121" s="57">
        <v>598755.82999999996</v>
      </c>
      <c r="D121" s="59">
        <f t="shared" si="0"/>
        <v>0.11797793033616757</v>
      </c>
      <c r="E121" s="58"/>
    </row>
    <row r="122" spans="1:5" x14ac:dyDescent="0.2">
      <c r="A122" s="56">
        <v>5134</v>
      </c>
      <c r="B122" s="53" t="s">
        <v>384</v>
      </c>
      <c r="C122" s="57">
        <v>45123.86</v>
      </c>
      <c r="D122" s="59">
        <f t="shared" si="0"/>
        <v>8.8911361607601873E-3</v>
      </c>
      <c r="E122" s="58"/>
    </row>
    <row r="123" spans="1:5" x14ac:dyDescent="0.2">
      <c r="A123" s="56">
        <v>5135</v>
      </c>
      <c r="B123" s="53" t="s">
        <v>385</v>
      </c>
      <c r="C123" s="57">
        <v>68867.009999999995</v>
      </c>
      <c r="D123" s="59">
        <f t="shared" si="0"/>
        <v>1.3569450018115324E-2</v>
      </c>
      <c r="E123" s="58"/>
    </row>
    <row r="124" spans="1:5" x14ac:dyDescent="0.2">
      <c r="A124" s="56">
        <v>5136</v>
      </c>
      <c r="B124" s="53" t="s">
        <v>386</v>
      </c>
      <c r="C124" s="57">
        <v>454461.32</v>
      </c>
      <c r="D124" s="59">
        <f t="shared" si="0"/>
        <v>8.9546361413203712E-2</v>
      </c>
      <c r="E124" s="58"/>
    </row>
    <row r="125" spans="1:5" x14ac:dyDescent="0.2">
      <c r="A125" s="56">
        <v>5137</v>
      </c>
      <c r="B125" s="53" t="s">
        <v>387</v>
      </c>
      <c r="C125" s="57">
        <v>54096.66</v>
      </c>
      <c r="D125" s="59">
        <f t="shared" si="0"/>
        <v>1.0659122909749946E-2</v>
      </c>
      <c r="E125" s="58"/>
    </row>
    <row r="126" spans="1:5" x14ac:dyDescent="0.2">
      <c r="A126" s="56">
        <v>5138</v>
      </c>
      <c r="B126" s="53" t="s">
        <v>388</v>
      </c>
      <c r="C126" s="57">
        <v>81344.2</v>
      </c>
      <c r="D126" s="59">
        <f t="shared" si="0"/>
        <v>1.6027936397464859E-2</v>
      </c>
      <c r="E126" s="58"/>
    </row>
    <row r="127" spans="1:5" x14ac:dyDescent="0.2">
      <c r="A127" s="56">
        <v>5139</v>
      </c>
      <c r="B127" s="53" t="s">
        <v>389</v>
      </c>
      <c r="C127" s="57">
        <v>37257</v>
      </c>
      <c r="D127" s="59">
        <f t="shared" si="0"/>
        <v>7.3410621330143805E-3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1314880.05</v>
      </c>
      <c r="D128" s="59">
        <f t="shared" si="0"/>
        <v>0.25908194821137115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1314880.05</v>
      </c>
      <c r="D138" s="59">
        <f t="shared" si="0"/>
        <v>0.25908194821137115</v>
      </c>
      <c r="E138" s="58"/>
    </row>
    <row r="139" spans="1:5" x14ac:dyDescent="0.2">
      <c r="A139" s="56">
        <v>5241</v>
      </c>
      <c r="B139" s="53" t="s">
        <v>399</v>
      </c>
      <c r="C139" s="57">
        <v>972880.05</v>
      </c>
      <c r="D139" s="59">
        <f t="shared" si="0"/>
        <v>0.19169479279115703</v>
      </c>
      <c r="E139" s="58"/>
    </row>
    <row r="140" spans="1:5" x14ac:dyDescent="0.2">
      <c r="A140" s="56">
        <v>5242</v>
      </c>
      <c r="B140" s="53" t="s">
        <v>400</v>
      </c>
      <c r="C140" s="57">
        <v>342000</v>
      </c>
      <c r="D140" s="59">
        <f t="shared" si="0"/>
        <v>6.7387155420214132E-2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0</v>
      </c>
      <c r="D161" s="59">
        <f t="shared" si="0"/>
        <v>0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0</v>
      </c>
      <c r="D168" s="59">
        <f t="shared" si="1"/>
        <v>0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0</v>
      </c>
      <c r="D170" s="59">
        <f t="shared" si="1"/>
        <v>0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159119.43</v>
      </c>
      <c r="D186" s="59">
        <f t="shared" si="1"/>
        <v>3.1352648420426558E-2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159119.43</v>
      </c>
      <c r="D187" s="59">
        <f t="shared" si="1"/>
        <v>3.1352648420426558E-2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147566.9</v>
      </c>
      <c r="D192" s="59">
        <f t="shared" si="1"/>
        <v>2.9076355629178936E-2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11552.53</v>
      </c>
      <c r="D194" s="59">
        <f t="shared" si="1"/>
        <v>2.2762927912476213E-3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C220+C221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fitToHeight="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D2" sqref="D2:D3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0</v>
      </c>
    </row>
    <row r="9" spans="1:5" x14ac:dyDescent="0.2">
      <c r="A9" s="35">
        <v>3120</v>
      </c>
      <c r="B9" s="31" t="s">
        <v>470</v>
      </c>
      <c r="C9" s="36">
        <v>0</v>
      </c>
    </row>
    <row r="10" spans="1:5" x14ac:dyDescent="0.2">
      <c r="A10" s="35">
        <v>3130</v>
      </c>
      <c r="B10" s="31" t="s">
        <v>471</v>
      </c>
      <c r="C10" s="36">
        <v>61437.21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1240574.74</v>
      </c>
    </row>
    <row r="15" spans="1:5" x14ac:dyDescent="0.2">
      <c r="A15" s="35">
        <v>3220</v>
      </c>
      <c r="B15" s="31" t="s">
        <v>474</v>
      </c>
      <c r="C15" s="36">
        <v>770238.74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fitToHeight="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opLeftCell="A4" workbookViewId="0">
      <selection activeCell="C28" sqref="C28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909780.59</v>
      </c>
      <c r="D10" s="36">
        <v>283552.98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909780.59</v>
      </c>
      <c r="D15" s="36">
        <f>SUM(D8:D14)</f>
        <v>283552.98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0</v>
      </c>
    </row>
    <row r="21" spans="1:5" x14ac:dyDescent="0.2">
      <c r="A21" s="35">
        <v>1231</v>
      </c>
      <c r="B21" s="31" t="s">
        <v>232</v>
      </c>
      <c r="C21" s="36">
        <v>0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1682234.64</v>
      </c>
    </row>
    <row r="29" spans="1:5" x14ac:dyDescent="0.2">
      <c r="A29" s="35">
        <v>1241</v>
      </c>
      <c r="B29" s="31" t="s">
        <v>240</v>
      </c>
      <c r="C29" s="36">
        <v>262391.32</v>
      </c>
    </row>
    <row r="30" spans="1:5" x14ac:dyDescent="0.2">
      <c r="A30" s="35">
        <v>1242</v>
      </c>
      <c r="B30" s="31" t="s">
        <v>241</v>
      </c>
      <c r="C30" s="36">
        <v>116720.97</v>
      </c>
    </row>
    <row r="31" spans="1:5" x14ac:dyDescent="0.2">
      <c r="A31" s="35">
        <v>1243</v>
      </c>
      <c r="B31" s="31" t="s">
        <v>242</v>
      </c>
      <c r="C31" s="36">
        <v>0</v>
      </c>
    </row>
    <row r="32" spans="1:5" x14ac:dyDescent="0.2">
      <c r="A32" s="35">
        <v>1244</v>
      </c>
      <c r="B32" s="31" t="s">
        <v>243</v>
      </c>
      <c r="C32" s="36">
        <v>1252141</v>
      </c>
    </row>
    <row r="33" spans="1:5" x14ac:dyDescent="0.2">
      <c r="A33" s="35">
        <v>1245</v>
      </c>
      <c r="B33" s="31" t="s">
        <v>244</v>
      </c>
      <c r="C33" s="36">
        <v>1644.21</v>
      </c>
    </row>
    <row r="34" spans="1:5" x14ac:dyDescent="0.2">
      <c r="A34" s="35">
        <v>1246</v>
      </c>
      <c r="B34" s="31" t="s">
        <v>245</v>
      </c>
      <c r="C34" s="36">
        <v>49337.14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264657</v>
      </c>
    </row>
    <row r="38" spans="1:5" x14ac:dyDescent="0.2">
      <c r="A38" s="35">
        <v>1251</v>
      </c>
      <c r="B38" s="31" t="s">
        <v>250</v>
      </c>
      <c r="C38" s="36">
        <v>221657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43000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159119.43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159119.43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147566.9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11552.53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70866141732283472" right="0.70866141732283472" top="0.74803149606299213" bottom="0.74803149606299213" header="0.31496062992125984" footer="0.31496062992125984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cp:lastPrinted>2021-01-24T21:47:11Z</cp:lastPrinted>
  <dcterms:created xsi:type="dcterms:W3CDTF">2012-12-11T20:36:24Z</dcterms:created>
  <dcterms:modified xsi:type="dcterms:W3CDTF">2021-01-24T21:48:54Z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