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4" i="1" l="1"/>
  <c r="J24" i="1"/>
  <c r="I24" i="1"/>
  <c r="H24" i="1"/>
  <c r="G24" i="1"/>
  <c r="M31" i="1" l="1"/>
  <c r="M24" i="1"/>
  <c r="M9" i="1"/>
  <c r="K33" i="1"/>
  <c r="I33" i="1"/>
  <c r="H33" i="1"/>
  <c r="J33" i="1"/>
  <c r="G33" i="1"/>
  <c r="L31" i="1"/>
  <c r="L24" i="1"/>
  <c r="L9" i="1"/>
  <c r="L33" i="1" l="1"/>
  <c r="M33" i="1"/>
</calcChain>
</file>

<file path=xl/sharedStrings.xml><?xml version="1.0" encoding="utf-8"?>
<sst xmlns="http://schemas.openxmlformats.org/spreadsheetml/2006/main" count="53" uniqueCount="47">
  <si>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</si>
  <si>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</si>
  <si>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</si>
  <si>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</si>
  <si>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</si>
  <si>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</si>
  <si>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</si>
  <si>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</si>
  <si>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</si>
  <si>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</si>
  <si>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</si>
  <si>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</si>
  <si>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</si>
  <si>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</si>
  <si>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</si>
  <si>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</si>
  <si>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</si>
  <si>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</si>
  <si>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</si>
  <si>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</si>
  <si>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</si>
  <si>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U0002</t>
  </si>
  <si>
    <t>EVENTO DE FORMACIÓN JUVENIL</t>
  </si>
  <si>
    <t>Muebles de oficina y estantería</t>
  </si>
  <si>
    <t>Licencias informaticas e intelectuales</t>
  </si>
  <si>
    <t>U0003</t>
  </si>
  <si>
    <t>SE EMPRENDEDOR</t>
  </si>
  <si>
    <t>Computadoras y equipo periférico</t>
  </si>
  <si>
    <t>Otros mobiliarios y equipos de administración</t>
  </si>
  <si>
    <t>Equipo de comunicación y telecomunicacion</t>
  </si>
  <si>
    <t>U0005</t>
  </si>
  <si>
    <t>BECATE</t>
  </si>
  <si>
    <t>Equipo de audio y de video</t>
  </si>
  <si>
    <t>U0006</t>
  </si>
  <si>
    <t>APOYOS A PARTICIPACIÓN JUVENIL</t>
  </si>
  <si>
    <t>U0017</t>
  </si>
  <si>
    <t>BECAS VIVA MEXICO</t>
  </si>
  <si>
    <t>U0018</t>
  </si>
  <si>
    <t>SANMIKE CHINGON</t>
  </si>
  <si>
    <t>U0019</t>
  </si>
  <si>
    <t>EVENTOS DIA DE LA JUVUNTUD</t>
  </si>
  <si>
    <t>Automóviles y camiones</t>
  </si>
  <si>
    <t>INSTITUTO MUNICIPAL DE ATENCIÓN A LA JUVENTUD DE SAN MIGUEL ALLENDE, GTO.
PROGRAGAMAS Y PROYECTOS DE INVERSIÓN
DEL 1 DE ENERO AL 31 DE DICIEMBRE DEL 2020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</si>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</sst>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horizontal="center" vertical="top" wrapText="1"/>
      <protection locked="0"/>
    </xf>
    <xf numFmtId="0" fontId="9" fillId="0" borderId="0" xfId="5"/>
    <xf numFmtId="0" fontId="5" fillId="0" borderId="0" xfId="4" applyFont="1" applyBorder="1" applyAlignment="1" applyProtection="1">
      <alignment horizontal="center" vertical="top" wrapText="1"/>
      <protection locked="0"/>
    </xf>
    <xf numFmtId="4" fontId="5" fillId="0" borderId="0" xfId="4" applyNumberFormat="1" applyFont="1" applyAlignment="1" applyProtection="1">
      <alignment horizontal="center"/>
      <protection locked="0"/>
    </xf>
  </cellXfs>
  <cellStyles count="6">
    <cellStyle name="Moneda" xfId="1" builtinId="4"/>
    <cellStyle name="Normal" xfId="0" builtinId="0"/>
    <cellStyle name="Normal 2 2" xfId="4"/>
    <cellStyle name="Normal 3" xfId="3"/>
    <cellStyle name="Normal 7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workbookViewId="0">
      <selection activeCell="B24" sqref="B24:F2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42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1.7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21" si="0">+H9</f>
        <v>10000</v>
      </c>
      <c r="H9" s="36">
        <v>10000</v>
      </c>
      <c r="I9" s="36">
        <v>0</v>
      </c>
      <c r="J9" s="36">
        <v>0</v>
      </c>
      <c r="K9" s="36">
        <v>0</v>
      </c>
      <c r="L9" s="37">
        <f t="shared" ref="L9:L21" si="1">IFERROR(K9/H9,0)</f>
        <v>0</v>
      </c>
      <c r="M9" s="38">
        <f t="shared" ref="M9:M21" si="2">IFERROR(K9/I9,0)</f>
        <v>0</v>
      </c>
    </row>
    <row r="10" spans="2:13" x14ac:dyDescent="0.2">
      <c r="B10" s="32"/>
      <c r="C10" s="33"/>
      <c r="D10" s="34"/>
      <c r="E10" s="29">
        <v>5971</v>
      </c>
      <c r="F10" s="30" t="s">
        <v>24</v>
      </c>
      <c r="G10" s="35">
        <f t="shared" si="0"/>
        <v>0</v>
      </c>
      <c r="H10" s="36">
        <v>0</v>
      </c>
      <c r="I10" s="36">
        <v>43000</v>
      </c>
      <c r="J10" s="36">
        <v>43000</v>
      </c>
      <c r="K10" s="36">
        <v>43000</v>
      </c>
      <c r="L10" s="37">
        <f t="shared" si="1"/>
        <v>0</v>
      </c>
      <c r="M10" s="38">
        <f t="shared" si="2"/>
        <v>1</v>
      </c>
    </row>
    <row r="11" spans="2:13" x14ac:dyDescent="0.2">
      <c r="B11" s="32" t="s">
        <v>25</v>
      </c>
      <c r="C11" s="33"/>
      <c r="D11" s="34" t="s">
        <v>26</v>
      </c>
      <c r="E11" s="29">
        <v>5111</v>
      </c>
      <c r="F11" s="30" t="s">
        <v>23</v>
      </c>
      <c r="G11" s="35">
        <f t="shared" si="0"/>
        <v>0</v>
      </c>
      <c r="H11" s="36">
        <v>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5151</v>
      </c>
      <c r="F12" s="30" t="s">
        <v>27</v>
      </c>
      <c r="G12" s="35">
        <f t="shared" si="0"/>
        <v>25000</v>
      </c>
      <c r="H12" s="36">
        <v>25000</v>
      </c>
      <c r="I12" s="36">
        <v>38800</v>
      </c>
      <c r="J12" s="36">
        <v>38238.019999999997</v>
      </c>
      <c r="K12" s="36">
        <v>38238.019999999997</v>
      </c>
      <c r="L12" s="37">
        <f t="shared" si="1"/>
        <v>1.5295207999999998</v>
      </c>
      <c r="M12" s="38">
        <f t="shared" si="2"/>
        <v>0.9855159793814432</v>
      </c>
    </row>
    <row r="13" spans="2:13" x14ac:dyDescent="0.2">
      <c r="B13" s="32"/>
      <c r="C13" s="33"/>
      <c r="D13" s="34"/>
      <c r="E13" s="29">
        <v>5191</v>
      </c>
      <c r="F13" s="30" t="s">
        <v>28</v>
      </c>
      <c r="G13" s="35">
        <f t="shared" si="0"/>
        <v>25000</v>
      </c>
      <c r="H13" s="36">
        <v>25000</v>
      </c>
      <c r="I13" s="36">
        <v>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5651</v>
      </c>
      <c r="F14" s="30" t="s">
        <v>29</v>
      </c>
      <c r="G14" s="35">
        <f t="shared" si="0"/>
        <v>0</v>
      </c>
      <c r="H14" s="36">
        <v>0</v>
      </c>
      <c r="I14" s="36">
        <v>26000</v>
      </c>
      <c r="J14" s="36">
        <v>25798</v>
      </c>
      <c r="K14" s="36">
        <v>25798</v>
      </c>
      <c r="L14" s="37">
        <f t="shared" si="1"/>
        <v>0</v>
      </c>
      <c r="M14" s="38">
        <f t="shared" si="2"/>
        <v>0.99223076923076925</v>
      </c>
    </row>
    <row r="15" spans="2:13" x14ac:dyDescent="0.2">
      <c r="B15" s="32" t="s">
        <v>30</v>
      </c>
      <c r="C15" s="33"/>
      <c r="D15" s="34" t="s">
        <v>31</v>
      </c>
      <c r="E15" s="29">
        <v>5111</v>
      </c>
      <c r="F15" s="30" t="s">
        <v>23</v>
      </c>
      <c r="G15" s="35">
        <f t="shared" si="0"/>
        <v>0</v>
      </c>
      <c r="H15" s="36">
        <v>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5211</v>
      </c>
      <c r="F16" s="30" t="s">
        <v>32</v>
      </c>
      <c r="G16" s="35">
        <f t="shared" si="0"/>
        <v>15000</v>
      </c>
      <c r="H16" s="36">
        <v>15000</v>
      </c>
      <c r="I16" s="36">
        <v>12767.87</v>
      </c>
      <c r="J16" s="36">
        <v>12767.87</v>
      </c>
      <c r="K16" s="36">
        <v>12767.87</v>
      </c>
      <c r="L16" s="37">
        <f t="shared" si="1"/>
        <v>0.85119133333333341</v>
      </c>
      <c r="M16" s="38">
        <f t="shared" si="2"/>
        <v>1</v>
      </c>
    </row>
    <row r="17" spans="2:13" x14ac:dyDescent="0.2">
      <c r="B17" s="32" t="s">
        <v>33</v>
      </c>
      <c r="C17" s="33"/>
      <c r="D17" s="34" t="s">
        <v>34</v>
      </c>
      <c r="E17" s="29">
        <v>5111</v>
      </c>
      <c r="F17" s="30" t="s">
        <v>23</v>
      </c>
      <c r="G17" s="35">
        <f t="shared" si="0"/>
        <v>0</v>
      </c>
      <c r="H17" s="36">
        <v>0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 t="s">
        <v>35</v>
      </c>
      <c r="C18" s="33"/>
      <c r="D18" s="34" t="s">
        <v>36</v>
      </c>
      <c r="E18" s="29">
        <v>5111</v>
      </c>
      <c r="F18" s="30" t="s">
        <v>23</v>
      </c>
      <c r="G18" s="35">
        <f t="shared" si="0"/>
        <v>0</v>
      </c>
      <c r="H18" s="36">
        <v>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37</v>
      </c>
      <c r="C19" s="33"/>
      <c r="D19" s="34" t="s">
        <v>38</v>
      </c>
      <c r="E19" s="29">
        <v>5111</v>
      </c>
      <c r="F19" s="30" t="s">
        <v>23</v>
      </c>
      <c r="G19" s="35">
        <f t="shared" si="0"/>
        <v>0</v>
      </c>
      <c r="H19" s="36">
        <v>0</v>
      </c>
      <c r="I19" s="36">
        <v>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 t="s">
        <v>39</v>
      </c>
      <c r="C20" s="33"/>
      <c r="D20" s="34" t="s">
        <v>40</v>
      </c>
      <c r="E20" s="29">
        <v>5111</v>
      </c>
      <c r="F20" s="30" t="s">
        <v>23</v>
      </c>
      <c r="G20" s="35">
        <f t="shared" si="0"/>
        <v>0</v>
      </c>
      <c r="H20" s="36">
        <v>0</v>
      </c>
      <c r="I20" s="36">
        <v>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5411</v>
      </c>
      <c r="F21" s="30" t="s">
        <v>41</v>
      </c>
      <c r="G21" s="35">
        <f t="shared" si="0"/>
        <v>250000</v>
      </c>
      <c r="H21" s="36">
        <v>250000</v>
      </c>
      <c r="I21" s="36">
        <v>656000</v>
      </c>
      <c r="J21" s="36">
        <v>655690</v>
      </c>
      <c r="K21" s="36">
        <v>655690</v>
      </c>
      <c r="L21" s="37">
        <f t="shared" si="1"/>
        <v>2.62276</v>
      </c>
      <c r="M21" s="38">
        <f t="shared" si="2"/>
        <v>0.99952743902439023</v>
      </c>
    </row>
    <row r="22" spans="2:13" x14ac:dyDescent="0.2">
      <c r="B22" s="32"/>
      <c r="C22" s="33"/>
      <c r="D22" s="34"/>
      <c r="E22" s="39"/>
      <c r="F22" s="40"/>
      <c r="G22" s="44"/>
      <c r="H22" s="44"/>
      <c r="I22" s="44"/>
      <c r="J22" s="44"/>
      <c r="K22" s="44"/>
      <c r="L22" s="41"/>
      <c r="M22" s="42"/>
    </row>
    <row r="23" spans="2:13" x14ac:dyDescent="0.2">
      <c r="B23" s="32"/>
      <c r="C23" s="33"/>
      <c r="D23" s="27"/>
      <c r="E23" s="43"/>
      <c r="F23" s="27"/>
      <c r="G23" s="27"/>
      <c r="H23" s="27"/>
      <c r="I23" s="27"/>
      <c r="J23" s="27"/>
      <c r="K23" s="27"/>
      <c r="L23" s="27"/>
      <c r="M23" s="28"/>
    </row>
    <row r="24" spans="2:13" ht="13.15" customHeight="1" x14ac:dyDescent="0.2">
      <c r="B24" s="88" t="s">
        <v>14</v>
      </c>
      <c r="C24" s="89"/>
      <c r="D24" s="89"/>
      <c r="E24" s="89"/>
      <c r="F24" s="89"/>
      <c r="G24" s="7">
        <f>SUM(G9:G21)</f>
        <v>325000</v>
      </c>
      <c r="H24" s="7">
        <f>SUM(H9:H21)</f>
        <v>325000</v>
      </c>
      <c r="I24" s="7">
        <f>SUM(I9:I21)</f>
        <v>776567.87</v>
      </c>
      <c r="J24" s="7">
        <f>SUM(J9:J21)</f>
        <v>775493.89</v>
      </c>
      <c r="K24" s="7">
        <f>SUM(K9:K21)</f>
        <v>775493.89</v>
      </c>
      <c r="L24" s="8">
        <f>IFERROR(K24/H24,0)</f>
        <v>2.3861350461538464</v>
      </c>
      <c r="M24" s="9">
        <f>IFERROR(K24/I24,0)</f>
        <v>0.9986170172093265</v>
      </c>
    </row>
    <row r="25" spans="2:13" ht="4.9000000000000004" customHeight="1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90" t="s">
        <v>15</v>
      </c>
      <c r="C26" s="87"/>
      <c r="D26" s="87"/>
      <c r="E26" s="21"/>
      <c r="F26" s="26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25"/>
      <c r="C27" s="87" t="s">
        <v>16</v>
      </c>
      <c r="D27" s="87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6" customHeight="1" x14ac:dyDescent="0.2">
      <c r="B28" s="45"/>
      <c r="C28" s="46"/>
      <c r="D28" s="46"/>
      <c r="E28" s="39"/>
      <c r="F28" s="46"/>
      <c r="G28" s="27"/>
      <c r="H28" s="27"/>
      <c r="I28" s="27"/>
      <c r="J28" s="27"/>
      <c r="K28" s="27"/>
      <c r="L28" s="27"/>
      <c r="M28" s="28"/>
    </row>
    <row r="29" spans="2:13" x14ac:dyDescent="0.2">
      <c r="B29" s="32"/>
      <c r="C29" s="33"/>
      <c r="D29" s="27"/>
      <c r="E29" s="43"/>
      <c r="F29" s="27"/>
      <c r="G29" s="44"/>
      <c r="H29" s="44"/>
      <c r="I29" s="44"/>
      <c r="J29" s="44"/>
      <c r="K29" s="44"/>
      <c r="L29" s="41"/>
      <c r="M29" s="42"/>
    </row>
    <row r="30" spans="2:13" x14ac:dyDescent="0.2">
      <c r="B30" s="47"/>
      <c r="C30" s="48"/>
      <c r="D30" s="49"/>
      <c r="E30" s="50"/>
      <c r="F30" s="49"/>
      <c r="G30" s="49"/>
      <c r="H30" s="49"/>
      <c r="I30" s="49"/>
      <c r="J30" s="49"/>
      <c r="K30" s="49"/>
      <c r="L30" s="49"/>
      <c r="M30" s="51"/>
    </row>
    <row r="31" spans="2:13" x14ac:dyDescent="0.2">
      <c r="B31" s="88" t="s">
        <v>17</v>
      </c>
      <c r="C31" s="89"/>
      <c r="D31" s="89"/>
      <c r="E31" s="89"/>
      <c r="F31" s="89"/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8">
        <f>IFERROR(K31/H31,0)</f>
        <v>0</v>
      </c>
      <c r="M31" s="9">
        <f>IFERROR(K31/I31,0)</f>
        <v>0</v>
      </c>
    </row>
    <row r="32" spans="2:13" x14ac:dyDescent="0.2">
      <c r="B32" s="4"/>
      <c r="C32" s="5"/>
      <c r="D32" s="2"/>
      <c r="E32" s="6"/>
      <c r="F32" s="2"/>
      <c r="G32" s="2"/>
      <c r="H32" s="2"/>
      <c r="I32" s="2"/>
      <c r="J32" s="2"/>
      <c r="K32" s="2"/>
      <c r="L32" s="2"/>
      <c r="M32" s="3"/>
    </row>
    <row r="33" spans="2:13" x14ac:dyDescent="0.2">
      <c r="B33" s="75" t="s">
        <v>18</v>
      </c>
      <c r="C33" s="76"/>
      <c r="D33" s="76"/>
      <c r="E33" s="76"/>
      <c r="F33" s="76"/>
      <c r="G33" s="10">
        <f>+G24+G31</f>
        <v>325000</v>
      </c>
      <c r="H33" s="10">
        <f>+H24+H31</f>
        <v>325000</v>
      </c>
      <c r="I33" s="10">
        <f>+I24+I31</f>
        <v>776567.87</v>
      </c>
      <c r="J33" s="10">
        <f>+J24+J31</f>
        <v>775493.89</v>
      </c>
      <c r="K33" s="10">
        <f>+K24+K31</f>
        <v>775493.89</v>
      </c>
      <c r="L33" s="11">
        <f>IFERROR(K33/H33,0)</f>
        <v>2.3861350461538464</v>
      </c>
      <c r="M33" s="12">
        <f>IFERROR(K33/I33,0)</f>
        <v>0.9986170172093265</v>
      </c>
    </row>
    <row r="34" spans="2:13" x14ac:dyDescent="0.2">
      <c r="B34" s="13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6"/>
    </row>
    <row r="35" spans="2:13" ht="15" x14ac:dyDescent="0.25">
      <c r="B35" s="17" t="s">
        <v>19</v>
      </c>
      <c r="C35" s="17"/>
      <c r="D35" s="18"/>
      <c r="E35" s="19"/>
      <c r="F35" s="18"/>
      <c r="G35" s="18"/>
      <c r="H35" s="18"/>
    </row>
    <row r="37" spans="2:13" x14ac:dyDescent="0.2">
      <c r="D37" s="91" t="s">
        <v>43</v>
      </c>
      <c r="E37" s="92"/>
      <c r="F37" s="93" t="s">
        <v>44</v>
      </c>
      <c r="G37" s="92"/>
    </row>
    <row r="38" spans="2:13" x14ac:dyDescent="0.2">
      <c r="D38" s="93" t="s">
        <v>45</v>
      </c>
      <c r="E38" s="92"/>
      <c r="F38" s="94" t="s">
        <v>46</v>
      </c>
      <c r="G38" s="92"/>
    </row>
  </sheetData>
  <mergeCells count="22">
    <mergeCell ref="B33:F33"/>
    <mergeCell ref="K3:K5"/>
    <mergeCell ref="L3:M3"/>
    <mergeCell ref="L4:L5"/>
    <mergeCell ref="M4:M5"/>
    <mergeCell ref="B6:D6"/>
    <mergeCell ref="J6:K6"/>
    <mergeCell ref="C7:D7"/>
    <mergeCell ref="B24:F24"/>
    <mergeCell ref="B26:D26"/>
    <mergeCell ref="C27:D27"/>
    <mergeCell ref="B31:F3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</cp:lastModifiedBy>
  <cp:lastPrinted>2021-01-24T22:18:18Z</cp:lastPrinted>
  <dcterms:created xsi:type="dcterms:W3CDTF">2020-08-06T19:52:58Z</dcterms:created>
  <dcterms:modified xsi:type="dcterms:W3CDTF">2021-01-24T22:27:07Z</dcterms:modified>
</cp:coreProperties>
</file>