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7 Cuenta Publica 2020\4° trimestre 2020\"/>
    </mc:Choice>
  </mc:AlternateContent>
  <xr:revisionPtr revIDLastSave="0" documentId="13_ncr:1_{320A9203-E19F-47D4-BC69-AA4DB3EE62E0}" xr6:coauthVersionLast="46" xr6:coauthVersionMax="46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<sst xmlns="http://schemas.openxmlformats.org/spreadsheetml/2006/main" count="893" uniqueCount="629">
  <si>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</si>
  <si>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</si>
  <si>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</si>
  <si>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</si>
  <si>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</si>
  <si>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</si>
  <si>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</si>
  <si>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</si>
  <si>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</si>
  <si>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</si>
  <si>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</si>
  <si>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</si>
  <si>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</si>
  <si>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</si>
  <si>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</si>
  <si>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</si>
  <si>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</si>
  <si>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</si>
  <si>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</si>
  <si>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</si>
  <si>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</si>
  <si>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</si>
  <si>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</si>
  <si>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</si>
  <si>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</si>
  <si>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</si>
  <si>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</si>
  <si>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</si>
  <si>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</si>
  <si>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</si>
  <si>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</si>
  <si>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</si>
  <si>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</si>
  <si>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</si>
  <si>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</si>
  <si>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</si>
  <si>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</si>
  <si>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</si>
  <si>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</si>
  <si>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</si>
  <si>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</si>
  <si>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</si>
  <si>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</si>
  <si>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</si>
  <si>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</si>
  <si>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</si>
  <si>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</si>
  <si>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</si>
  <si>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</si>
  <si>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</si>
  <si>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</si>
  <si>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</si>
  <si>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</si>
  <si>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</si>
  <si>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</si>
  <si>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</si>
  <si>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</si>
  <si>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</si>
  <si>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</si>
  <si>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</si>
  <si>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</si>
  <si>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</si>
  <si>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</si>
  <si>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</si>
  <si>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</si>
  <si>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</si>
  <si>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</si>
  <si>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</si>
  <si>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</si>
  <si>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</si>
  <si>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</si>
  <si>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</si>
  <si>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</si>
  <si>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</si>
  <si>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</si>
  <si>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</si>
  <si>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</si>
  <si>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</si>
  <si>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</si>
  <si>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</si>
  <si>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</si>
  <si>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</si>
  <si>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</si>
  <si>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</si>
  <si>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</si>
  <si>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</si>
  <si>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</si>
  <si>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</si>
  <si>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</si>
  <si>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</si>
  <si>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</si>
  <si>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</si>
  <si>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</si>
  <si>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</si>
  <si>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</si>
  <si>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</si>
  <si>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</si>
  <si>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</si>
  <si>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</si>
  <si>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</si>
  <si>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</si>
  <si>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</si>
  <si>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</si>
  <si>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</si>
  <si>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</si>
  <si>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</si>
  <si>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</si>
  <si>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</si>
  <si>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</si>
  <si>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</si>
  <si>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</si>
  <si>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</si>
  <si>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</si>
  <si>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</si>
  <si>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</si>
  <si>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</si>
  <si>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</si>
  <si>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</si>
  <si>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</si>
  <si>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</si>
  <si>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</si>
  <si>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</si>
  <si>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</si>
  <si>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</si>
  <si>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</si>
  <si>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</si>
  <si>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</si>
  <si>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</si>
  <si>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</si>
  <si>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</si>
  <si>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</si>
  <si>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</si>
  <si>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</si>
  <si>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</si>
  <si>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</si>
  <si>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</si>
  <si>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</si>
  <si>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</si>
  <si>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</si>
  <si>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</si>
  <si>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</si>
  <si>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</si>
  <si>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</si>
  <si>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</si>
  <si>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</si>
  <si>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</si>
  <si>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</si>
  <si>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</si>
  <si>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</si>
  <si>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</si>
  <si>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</si>
  <si>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</si>
  <si>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</si>
  <si>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</si>
  <si>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</si>
  <si>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</si>
  <si>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</si>
  <si>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</si>
  <si>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</si>
  <si>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</si>
  <si>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</si>
  <si>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</si>
  <si>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</si>
  <si>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</si>
  <si>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</si>
  <si>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</si>
  <si>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</si>
  <si>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</si>
  <si>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</si>
  <si>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</si>
  <si>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</si>
  <si>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</si>
  <si>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</si>
  <si>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</si>
  <si>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</si>
  <si>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</si>
  <si>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</si>
  <si>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</si>
  <si>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</si>
  <si>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</si>
  <si>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</si>
  <si>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</si>
  <si>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</si>
  <si>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</si>
  <si>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</si>
  <si>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</si>
  <si>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</si>
  <si>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</si>
  <si>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</si>
  <si>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</si>
  <si>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</si>
  <si>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</si>
  <si>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</si>
  <si>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</si>
  <si>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</si>
  <si>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</si>
  <si>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</si>
  <si>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</si>
  <si>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</si>
  <si>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</si>
  <si>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</si>
  <si>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</si>
  <si>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</si>
  <si>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</si>
  <si>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</si>
  <si>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</si>
  <si>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</si>
  <si>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</si>
  <si>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</si>
  <si>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</si>
  <si>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</si>
  <si>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</si>
  <si>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</si>
  <si>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</si>
  <si>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</si>
  <si>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</si>
  <si>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</si>
  <si>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</si>
  <si>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</si>
  <si>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</si>
  <si>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</si>
  <si>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</si>
  <si>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</si>
  <si>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</si>
  <si>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</si>
  <si>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</si>
  <si>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</si>
  <si>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</si>
  <si>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</si>
  <si>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</si>
  <si>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</si>
  <si>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</si>
  <si>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</si>
  <si>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</si>
  <si>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</si>
  <si>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</si>
  <si>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</si>
  <si>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</si>
  <si>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</si>
  <si>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</si>
  <si>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</si>
  <si>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</si>
  <si>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</si>
  <si>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</si>
  <si>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</si>
  <si>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</si>
  <si>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</si>
  <si>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</si>
  <si>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</si>
  <si>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</si>
  <si>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</si>
  <si>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</si>
  <si>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</si>
  <si>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</si>
  <si>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</si>
  <si>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</si>
  <si>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</si>
  <si>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</si>
  <si>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</si>
  <si>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</si>
  <si>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</si>
  <si>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</si>
  <si>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</si>
  <si>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</si>
  <si>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</si>
  <si>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</si>
  <si>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</si>
  <si>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</si>
  <si>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</si>
  <si>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</si>
  <si>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</si>
  <si>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</si>
  <si>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</si>
  <si>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</si>
  <si>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</si>
  <si>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</si>
  <si>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</si>
  <si>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</si>
  <si>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</si>
  <si>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</si>
  <si>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</si>
  <si>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</si>
  <si>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</si>
  <si>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</si>
  <si>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</si>
  <si>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</si>
  <si>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</si>
  <si>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</si>
  <si>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</si>
  <si>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</si>
  <si>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</si>
  <si>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</si>
  <si>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</si>
  <si>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</si>
  <si>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</si>
  <si>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</si>
  <si>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</si>
  <si>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</si>
  <si>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</si>
  <si>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</si>
  <si>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</si>
  <si>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</si>
  <si>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</si>
  <si>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</si>
  <si>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</si>
  <si>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</si>
  <si>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</si>
  <si>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</si>
  <si>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</si>
  <si>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</si>
  <si>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</si>
  <si>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</si>
  <si>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</si>
  <si>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</si>
  <si>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</si>
  <si>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</si>
  <si>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</si>
  <si>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</si>
  <si>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</si>
  <si>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</si>
  <si>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</si>
  <si>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</si>
  <si>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</si>
  <si>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</si>
  <si>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</si>
  <si>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</si>
  <si>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</si>
  <si>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</si>
  <si>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</si>
  <si>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</si>
  <si>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</si>
  <si>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</si>
  <si>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</si>
  <si>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</si>
  <si>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</si>
  <si>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</si>
  <si>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</si>
  <si>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</si>
  <si>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</si>
  <si>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</si>
  <si>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</si>
  <si>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</si>
  <si>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</si>
  <si>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</si>
  <si>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</si>
  <si>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</si>
  <si>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</si>
  <si>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</si>
  <si>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</si>
  <si>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</si>
  <si>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</si>
  <si>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</si>
  <si>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</si>
  <si>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</si>
  <si>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</si>
  <si>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</si>
  <si>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</si>
  <si>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</si>
  <si>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</si>
  <si>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</si>
  <si>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</si>
  <si>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</si>
  <si>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</si>
  <si>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</si>
  <si>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</si>
  <si>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</si>
  <si>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</si>
  <si>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</si>
  <si>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</si>
  <si>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</si>
  <si>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</si>
  <si>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</si>
  <si>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</si>
  <si>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</si>
  <si>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</si>
  <si>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</si>
  <si>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</si>
  <si>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</si>
  <si>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</si>
  <si>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</si>
  <si>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</si>
  <si>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</si>
  <si>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</si>
  <si>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</si>
  <si>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</si>
  <si>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</si>
  <si>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</si>
  <si>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</si>
  <si>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</si>
  <si>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</si>
  <si>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</si>
  <si>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</si>
  <si>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</si>
  <si>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</si>
  <si>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</si>
  <si>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</si>
  <si>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</si>
  <si>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</si>
  <si>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</si>
  <si>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</si>
  <si>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</si>
  <si>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</si>
  <si>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</si>
  <si>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</si>
  <si>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</si>
  <si>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</si>
  <si>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</si>
  <si>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</si>
  <si>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</si>
  <si>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</si>
  <si>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</si>
  <si>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</si>
  <si>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</si>
  <si>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</si>
  <si>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</si>
  <si>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</si>
  <si>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</si>
  <si>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</si>
  <si>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</si>
  <si>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</si>
  <si>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</si>
  <si>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</si>
  <si>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</si>
  <si>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</si>
  <si>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</si>
  <si>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</si>
  <si>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</si>
  <si>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</si>
  <si>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</si>
  <si>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</si>
  <si>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</si>
  <si>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</si>
  <si>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</si>
  <si>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</si>
  <si>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</si>
  <si>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</si>
  <si>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</si>
  <si>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</si>
  <si>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</si>
  <si>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</si>
  <si>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</si>
  <si>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</si>
  <si>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</si>
  <si>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</si>
  <si>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</si>
  <si>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</si>
  <si>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</si>
  <si>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</si>
  <si>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</si>
  <si>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</si>
  <si>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</si>
  <si>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</si>
  <si>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</si>
  <si>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</si>
  <si>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</si>
  <si>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</si>
  <si>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</si>
  <si>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</si>
  <si>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</si>
  <si>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</si>
  <si>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</si>
  <si>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</si>
  <si>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</si>
  <si>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</si>
  <si>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</si>
  <si>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</si>
  <si>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</si>
  <si>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</si>
  <si>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</si>
  <si>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</si>
  <si>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</si>
  <si>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</si>
  <si>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</si>
  <si>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</si>
  <si>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</si>
  <si>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</si>
  <si>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</si>
  <si>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</si>
  <si>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</si>
  <si>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</si>
  <si>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</si>
  <si>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</si>
  <si>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</si>
  <si>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</si>
  <si>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</si>
  <si>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</si>
  <si>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</si>
  <si>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</si>
  <si>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</si>
  <si>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</si>
  <si>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</si>
  <si>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</si>
  <si>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</si>
  <si>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</si>
  <si>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</si>
  <si>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</si>
  <si>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</si>
  <si>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</si>
  <si>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</si>
  <si>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</si>
  <si>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</si>
  <si>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</si>
  <si>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</si>
  <si>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</si>
  <si>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</si>
  <si>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</si>
  <si>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</si>
  <si>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</si>
  <si>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</si>
  <si>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</si>
  <si>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</si>
  <si>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</si>
  <si>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</si>
  <si>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</si>
  <si>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</si>
  <si>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</si>
  <si>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</si>
  <si>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</si>
  <si>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</si>
  <si>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</si>
  <si>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</si>
  <si>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</si>
  <si>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</si>
  <si>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</si>
  <si>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</si>
  <si>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</si>
  <si>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</si>
  <si>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</si>
  <si>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</si>
  <si>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</si>
  <si>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</si>
  <si>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</si>
  <si>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</si>
  <si>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</si>
  <si>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</si>
  <si>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</si>
  <si>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</si>
  <si>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</si>
  <si>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</si>
  <si>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</si>
  <si>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</si>
  <si>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</si>
  <si>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</si>
  <si>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</si>
  <si>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</si>
  <si>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</si>
  <si>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</si>
  <si>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</si>
  <si>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</si>
  <si>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</si>
  <si>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</si>
  <si>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</si>
  <si>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</si>
  <si>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</si>
  <si>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</si>
  <si>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</si>
  <si>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</si>
  <si>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</si>
  <si>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</si>
  <si>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</si>
  <si>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</si>
  <si>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</si>
  <si>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</si>
  <si>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</si>
  <si>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</si>
  <si>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</si>
  <si>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</si>
  <si>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</si>
  <si>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</si>
  <si>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</si>
  <si>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</si>
  <si>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</si>
  <si>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</si>
  <si>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</si>
  <si>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</si>
  <si>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</si>
  <si>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</si>
  <si>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</si>
  <si>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</si>
  <si>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</si>
  <si>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</si>
  <si>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</si>
  <si>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</si>
  <si>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</si>
  <si>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</si>
  <si>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</si>
  <si>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</si>
  <si>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</si>
  <si>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</si>
  <si>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</si>
  <si>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</si>
  <si>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</si>
  <si>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</si>
  <si>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</si>
  <si>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</si>
  <si>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</si>
  <si>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</si>
  <si>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</si>
  <si>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</si>
  <si>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</si>
  <si>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</si>
  <si>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</si>
  <si>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</si>
  <si>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</si>
  <si>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</si>
  <si>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</si>
  <si>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</si>
  <si>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</si>
  <si>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</si>
  <si>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</si>
  <si>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</si>
  <si>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</si>
  <si>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</si>
  <si>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</si>
  <si>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</si>
  <si>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</si>
  <si>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</si>
  <si>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</si>
  <si>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</si>
  <si>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</si>
  <si>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</si>
  <si>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</si>
  <si>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</si>
  <si>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</si>
  <si>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</si>
  <si>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</si>
  <si>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CONSEJO TURÍSTICO DE SAN MIGUEL DE ALLENDE, GTO. </t>
  </si>
  <si>
    <t>CORRESPONDIENTE 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</si>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</sst>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46</xdr:row>
      <xdr:rowOff>114300</xdr:rowOff>
    </xdr:from>
    <xdr:to>
      <xdr:col>1</xdr:col>
      <xdr:colOff>1828800</xdr:colOff>
      <xdr:row>51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F2AD722-2421-4770-9DCE-5C53C8503820}"/>
            </a:ext>
          </a:extLst>
        </xdr:cNvPr>
        <xdr:cNvSpPr txBox="1"/>
      </xdr:nvSpPr>
      <xdr:spPr>
        <a:xfrm>
          <a:off x="476250" y="7029450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Edgar Israel Zamudio Aguado </a:t>
          </a:r>
          <a:endParaRPr lang="es-MX" sz="1100" baseline="0"/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1</xdr:col>
      <xdr:colOff>2743200</xdr:colOff>
      <xdr:row>46</xdr:row>
      <xdr:rowOff>104775</xdr:rowOff>
    </xdr:from>
    <xdr:to>
      <xdr:col>2</xdr:col>
      <xdr:colOff>152400</xdr:colOff>
      <xdr:row>50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A023096-E965-440E-BA49-2C28C69AF91D}"/>
            </a:ext>
          </a:extLst>
        </xdr:cNvPr>
        <xdr:cNvSpPr txBox="1"/>
      </xdr:nvSpPr>
      <xdr:spPr>
        <a:xfrm>
          <a:off x="3724275" y="7019925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  <xdr:twoCellAnchor>
    <xdr:from>
      <xdr:col>0</xdr:col>
      <xdr:colOff>390525</xdr:colOff>
      <xdr:row>46</xdr:row>
      <xdr:rowOff>9525</xdr:rowOff>
    </xdr:from>
    <xdr:to>
      <xdr:col>1</xdr:col>
      <xdr:colOff>1885950</xdr:colOff>
      <xdr:row>46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0ECB948-CB8E-4F45-886F-AE798973BD09}"/>
            </a:ext>
          </a:extLst>
        </xdr:cNvPr>
        <xdr:cNvCxnSpPr/>
      </xdr:nvCxnSpPr>
      <xdr:spPr>
        <a:xfrm flipV="1">
          <a:off x="390525" y="692467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2724150</xdr:colOff>
      <xdr:row>46</xdr:row>
      <xdr:rowOff>9525</xdr:rowOff>
    </xdr:from>
    <xdr:to>
      <xdr:col>2</xdr:col>
      <xdr:colOff>276225</xdr:colOff>
      <xdr:row>46</xdr:row>
      <xdr:rowOff>9526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AB8EE02-2D99-4109-983D-7A52C622B8A8}"/>
            </a:ext>
          </a:extLst>
        </xdr:cNvPr>
        <xdr:cNvCxnSpPr/>
      </xdr:nvCxnSpPr>
      <xdr:spPr>
        <a:xfrm flipV="1">
          <a:off x="3705225" y="692467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H45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166" sqref="F16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8" x14ac:dyDescent="0.2">
      <c r="A33" s="7"/>
      <c r="B33" s="9"/>
    </row>
    <row r="34" spans="1:8" x14ac:dyDescent="0.2">
      <c r="A34" s="47" t="s">
        <v>49</v>
      </c>
      <c r="B34" s="48" t="s">
        <v>44</v>
      </c>
    </row>
    <row r="35" spans="1:8" x14ac:dyDescent="0.2">
      <c r="A35" s="47" t="s">
        <v>50</v>
      </c>
      <c r="B35" s="48" t="s">
        <v>45</v>
      </c>
    </row>
    <row r="36" spans="1:8" x14ac:dyDescent="0.2">
      <c r="A36" s="7"/>
      <c r="B36" s="10"/>
    </row>
    <row r="37" spans="1:8" x14ac:dyDescent="0.2">
      <c r="A37" s="7"/>
      <c r="B37" s="8" t="s">
        <v>47</v>
      </c>
    </row>
    <row r="38" spans="1:8" x14ac:dyDescent="0.2">
      <c r="A38" s="7" t="s">
        <v>48</v>
      </c>
      <c r="B38" s="48" t="s">
        <v>32</v>
      </c>
    </row>
    <row r="39" spans="1:8" x14ac:dyDescent="0.2">
      <c r="A39" s="7"/>
      <c r="B39" s="48" t="s">
        <v>33</v>
      </c>
    </row>
    <row r="40" spans="1:8" ht="12" thickBot="1" x14ac:dyDescent="0.25">
      <c r="A40" s="11"/>
      <c r="B40" s="12"/>
    </row>
    <row r="42" spans="1:8" x14ac:dyDescent="0.2">
      <c r="A42" s="103" t="s">
        <v>628</v>
      </c>
      <c r="B42" s="103"/>
      <c r="C42" s="103"/>
      <c r="D42" s="103"/>
      <c r="E42" s="103"/>
      <c r="F42" s="103"/>
      <c r="G42" s="103"/>
    </row>
    <row r="45" spans="1:8" x14ac:dyDescent="0.2">
      <c r="B45" s="103"/>
      <c r="C45" s="103"/>
      <c r="D45" s="103"/>
      <c r="E45" s="103"/>
      <c r="F45" s="103"/>
      <c r="G45" s="103"/>
      <c r="H45" s="10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22608802.550000001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22608802.550000001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21916579.460000001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93546.58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93546.58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21823032.880000003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zoomScale="106" zoomScaleNormal="106" workbookViewId="0">
      <selection activeCell="B8" sqref="B8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240278.11</v>
      </c>
      <c r="D20" s="26">
        <v>240278.11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3632370.89</v>
      </c>
      <c r="D23" s="26">
        <v>3632370.89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1009942.17</v>
      </c>
      <c r="D62" s="26">
        <f t="shared" ref="D62:E62" si="0">SUM(D63:D70)</f>
        <v>0</v>
      </c>
      <c r="E62" s="26">
        <f t="shared" si="0"/>
        <v>-398286.81000000006</v>
      </c>
    </row>
    <row r="63" spans="1:9" x14ac:dyDescent="0.2">
      <c r="A63" s="24">
        <v>1241</v>
      </c>
      <c r="B63" s="22" t="s">
        <v>240</v>
      </c>
      <c r="C63" s="26">
        <v>524658.17000000004</v>
      </c>
      <c r="D63" s="26">
        <v>0</v>
      </c>
      <c r="E63" s="26">
        <v>-145744.64000000001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485284</v>
      </c>
      <c r="D66" s="26">
        <v>0</v>
      </c>
      <c r="E66" s="26">
        <v>-252542.17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4180810.98</v>
      </c>
      <c r="D110" s="26">
        <f>SUM(D111:D119)</f>
        <v>4180810.98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3813011.62</v>
      </c>
      <c r="D112" s="26">
        <f t="shared" ref="D112:D119" si="1">C112</f>
        <v>3813011.62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231844.31</v>
      </c>
      <c r="D114" s="26">
        <f t="shared" si="1"/>
        <v>231844.31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136995.03</v>
      </c>
      <c r="D117" s="26">
        <f t="shared" si="1"/>
        <v>136995.03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-1039.98</v>
      </c>
      <c r="D119" s="26">
        <f t="shared" si="1"/>
        <v>-1039.98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zoomScaleNormal="100" workbookViewId="0">
      <selection activeCell="E12" sqref="E1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22608802.549999997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17678492.149999999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17678492.149999999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4930310.4000000004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4930310.4000000004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21823032.879999999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21823032.879999999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5131725.99</v>
      </c>
      <c r="D101" s="59">
        <f t="shared" ref="D101:D164" si="0">C101/$C$99</f>
        <v>0.2351518241400368</v>
      </c>
      <c r="E101" s="58"/>
    </row>
    <row r="102" spans="1:5" x14ac:dyDescent="0.2">
      <c r="A102" s="56">
        <v>5111</v>
      </c>
      <c r="B102" s="53" t="s">
        <v>364</v>
      </c>
      <c r="C102" s="57">
        <v>2330570.1800000002</v>
      </c>
      <c r="D102" s="59">
        <f t="shared" si="0"/>
        <v>0.1067940552908153</v>
      </c>
      <c r="E102" s="58"/>
    </row>
    <row r="103" spans="1:5" x14ac:dyDescent="0.2">
      <c r="A103" s="56">
        <v>5112</v>
      </c>
      <c r="B103" s="53" t="s">
        <v>365</v>
      </c>
      <c r="C103" s="57">
        <v>1734940.88</v>
      </c>
      <c r="D103" s="59">
        <f t="shared" si="0"/>
        <v>7.9500447510666997E-2</v>
      </c>
      <c r="E103" s="58"/>
    </row>
    <row r="104" spans="1:5" x14ac:dyDescent="0.2">
      <c r="A104" s="56">
        <v>5113</v>
      </c>
      <c r="B104" s="53" t="s">
        <v>366</v>
      </c>
      <c r="C104" s="57">
        <v>295749.57</v>
      </c>
      <c r="D104" s="59">
        <f t="shared" si="0"/>
        <v>1.3552175429797548E-2</v>
      </c>
      <c r="E104" s="58"/>
    </row>
    <row r="105" spans="1:5" x14ac:dyDescent="0.2">
      <c r="A105" s="56">
        <v>5114</v>
      </c>
      <c r="B105" s="53" t="s">
        <v>367</v>
      </c>
      <c r="C105" s="57">
        <v>467448.96</v>
      </c>
      <c r="D105" s="59">
        <f t="shared" si="0"/>
        <v>2.1419981474179041E-2</v>
      </c>
      <c r="E105" s="58"/>
    </row>
    <row r="106" spans="1:5" x14ac:dyDescent="0.2">
      <c r="A106" s="56">
        <v>5115</v>
      </c>
      <c r="B106" s="53" t="s">
        <v>368</v>
      </c>
      <c r="C106" s="57">
        <v>303016.40000000002</v>
      </c>
      <c r="D106" s="59">
        <f t="shared" si="0"/>
        <v>1.3885164434577896E-2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241312.46</v>
      </c>
      <c r="D108" s="59">
        <f t="shared" si="0"/>
        <v>1.1057695844886617E-2</v>
      </c>
      <c r="E108" s="58"/>
    </row>
    <row r="109" spans="1:5" x14ac:dyDescent="0.2">
      <c r="A109" s="56">
        <v>5121</v>
      </c>
      <c r="B109" s="53" t="s">
        <v>371</v>
      </c>
      <c r="C109" s="57">
        <v>117738.53</v>
      </c>
      <c r="D109" s="59">
        <f t="shared" si="0"/>
        <v>5.3951497322768096E-3</v>
      </c>
      <c r="E109" s="58"/>
    </row>
    <row r="110" spans="1:5" x14ac:dyDescent="0.2">
      <c r="A110" s="56">
        <v>5122</v>
      </c>
      <c r="B110" s="53" t="s">
        <v>372</v>
      </c>
      <c r="C110" s="57">
        <v>29424.58</v>
      </c>
      <c r="D110" s="59">
        <f t="shared" si="0"/>
        <v>1.34832679590409E-3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94149.35</v>
      </c>
      <c r="D114" s="59">
        <f t="shared" si="0"/>
        <v>4.3142193167057174E-3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16449994.43</v>
      </c>
      <c r="D118" s="59">
        <f t="shared" si="0"/>
        <v>0.75379048001507665</v>
      </c>
      <c r="E118" s="58"/>
    </row>
    <row r="119" spans="1:5" x14ac:dyDescent="0.2">
      <c r="A119" s="56">
        <v>5131</v>
      </c>
      <c r="B119" s="53" t="s">
        <v>381</v>
      </c>
      <c r="C119" s="57">
        <v>50638.41</v>
      </c>
      <c r="D119" s="59">
        <f t="shared" si="0"/>
        <v>2.3204112039994325E-3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32907.1</v>
      </c>
      <c r="D121" s="59">
        <f t="shared" si="0"/>
        <v>1.5079068148294887E-3</v>
      </c>
      <c r="E121" s="58"/>
    </row>
    <row r="122" spans="1:5" x14ac:dyDescent="0.2">
      <c r="A122" s="56">
        <v>5134</v>
      </c>
      <c r="B122" s="53" t="s">
        <v>384</v>
      </c>
      <c r="C122" s="57">
        <v>33318.269999999997</v>
      </c>
      <c r="D122" s="59">
        <f t="shared" si="0"/>
        <v>1.5267479173591383E-3</v>
      </c>
      <c r="E122" s="58"/>
    </row>
    <row r="123" spans="1:5" x14ac:dyDescent="0.2">
      <c r="A123" s="56">
        <v>5135</v>
      </c>
      <c r="B123" s="53" t="s">
        <v>385</v>
      </c>
      <c r="C123" s="57">
        <v>62618.98</v>
      </c>
      <c r="D123" s="59">
        <f t="shared" si="0"/>
        <v>2.8693986002920786E-3</v>
      </c>
      <c r="E123" s="58"/>
    </row>
    <row r="124" spans="1:5" x14ac:dyDescent="0.2">
      <c r="A124" s="56">
        <v>5136</v>
      </c>
      <c r="B124" s="53" t="s">
        <v>386</v>
      </c>
      <c r="C124" s="57">
        <v>15899249.57</v>
      </c>
      <c r="D124" s="59">
        <f t="shared" si="0"/>
        <v>0.72855361843729216</v>
      </c>
      <c r="E124" s="58"/>
    </row>
    <row r="125" spans="1:5" x14ac:dyDescent="0.2">
      <c r="A125" s="56">
        <v>5137</v>
      </c>
      <c r="B125" s="53" t="s">
        <v>387</v>
      </c>
      <c r="C125" s="57">
        <v>13997.77</v>
      </c>
      <c r="D125" s="59">
        <f t="shared" si="0"/>
        <v>6.4142184438664522E-4</v>
      </c>
      <c r="E125" s="58"/>
    </row>
    <row r="126" spans="1:5" x14ac:dyDescent="0.2">
      <c r="A126" s="56">
        <v>5138</v>
      </c>
      <c r="B126" s="53" t="s">
        <v>388</v>
      </c>
      <c r="C126" s="57">
        <v>298937.33</v>
      </c>
      <c r="D126" s="59">
        <f t="shared" si="0"/>
        <v>1.3698248618502747E-2</v>
      </c>
      <c r="E126" s="58"/>
    </row>
    <row r="127" spans="1:5" x14ac:dyDescent="0.2">
      <c r="A127" s="56">
        <v>5139</v>
      </c>
      <c r="B127" s="53" t="s">
        <v>389</v>
      </c>
      <c r="C127" s="57">
        <v>58327</v>
      </c>
      <c r="D127" s="59">
        <f t="shared" si="0"/>
        <v>2.6727265784149798E-3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E16" sqref="E16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785769.67</v>
      </c>
    </row>
    <row r="15" spans="1:5" x14ac:dyDescent="0.2">
      <c r="A15" s="35">
        <v>3220</v>
      </c>
      <c r="B15" s="31" t="s">
        <v>474</v>
      </c>
      <c r="C15" s="36">
        <v>1461686.27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1665462.82</v>
      </c>
      <c r="D10" s="36">
        <v>1303487.32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1665462.82</v>
      </c>
      <c r="D15" s="36">
        <f>SUM(D8:D14)</f>
        <v>1303487.32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1009942.17</v>
      </c>
    </row>
    <row r="29" spans="1:5" x14ac:dyDescent="0.2">
      <c r="A29" s="35">
        <v>1241</v>
      </c>
      <c r="B29" s="31" t="s">
        <v>240</v>
      </c>
      <c r="C29" s="36">
        <v>524658.17000000004</v>
      </c>
    </row>
    <row r="30" spans="1: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485284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2021-01-19T18:49:58Z</cp:lastPrinted>
  <dcterms:created xsi:type="dcterms:W3CDTF">2012-12-11T20:36:24Z</dcterms:created>
  <dcterms:modified xsi:type="dcterms:W3CDTF">2021-01-19T18:50:37Z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