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2020\Cuenta Pública '20\"/>
    </mc:Choice>
  </mc:AlternateContent>
  <xr:revisionPtr revIDLastSave="0" documentId="13_ncr:1_{5E2445A7-6F22-418C-AD48-8C9116D19BA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<sst xmlns="http://schemas.openxmlformats.org/spreadsheetml/2006/main" count="60" uniqueCount="60">
  <si>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</si>
  <si>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</si>
  <si>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</si>
  <si>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</si>
  <si>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</si>
  <si>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</si>
  <si>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</si>
  <si>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</si>
  <si>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</si>
  <si>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</si>
  <si>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</si>
  <si>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</si>
  <si>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</si>
  <si>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</si>
  <si>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</si>
  <si>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</si>
  <si>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</si>
  <si>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</si>
  <si>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</si>
  <si>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</si>
  <si>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</si>
  <si>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</si>
  <si>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</si>
  <si>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</si>
  <si>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</si>
  <si>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</si>
  <si>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</si>
  <si>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</si>
  <si>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</si>
  <si>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</si>
  <si>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</si>
  <si>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</si>
  <si>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</si>
  <si>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</si>
  <si>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</si>
  <si>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</si>
  <si>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</si>
  <si>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</si>
  <si>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</si>
  <si>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</si>
  <si>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</si>
  <si>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</si>
  <si>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</si>
  <si>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</si>
  <si>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</si>
  <si>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</si>
  <si>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</si>
  <si>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</si>
  <si>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</si>
  <si>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</si>
  <si>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</si>
  <si>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</si>
  <si>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</si>
  <si>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</si>
  <si>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</si>
  <si>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</si>
  <si>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</si>
  <si>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</si>
  <si>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 MIGUEL DE ALLENDE, GTO.
ESTADO DE SITUACION FINANCIERA
AL 31 DE DICIEMBRE DEL 2020</t>
  </si>
  <si>
    <t>"Bajo protesta de decir verdad declaramos que los Estados Financieros y sus notas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</si>
</sst>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53</xdr:row>
      <xdr:rowOff>133351</xdr:rowOff>
    </xdr:from>
    <xdr:to>
      <xdr:col>6</xdr:col>
      <xdr:colOff>457200</xdr:colOff>
      <xdr:row>67</xdr:row>
      <xdr:rowOff>95251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FEB8066-4B49-4079-BD02-657BC2BF2139}"/>
            </a:ext>
          </a:extLst>
        </xdr:cNvPr>
        <xdr:cNvGrpSpPr/>
      </xdr:nvGrpSpPr>
      <xdr:grpSpPr>
        <a:xfrm>
          <a:off x="647700" y="8220076"/>
          <a:ext cx="10648950" cy="1962150"/>
          <a:chOff x="0" y="0"/>
          <a:chExt cx="5610758" cy="1422721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0F1A9A5A-6EB2-446B-B457-F429CCA6AB71}"/>
              </a:ext>
            </a:extLst>
          </xdr:cNvPr>
          <xdr:cNvSpPr txBox="1"/>
        </xdr:nvSpPr>
        <xdr:spPr>
          <a:xfrm>
            <a:off x="1660550" y="735092"/>
            <a:ext cx="2289658" cy="68762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Alejandro Martínez Acosta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DCB341D1-EE6C-44BD-9F3D-07C7100BBED1}"/>
              </a:ext>
            </a:extLst>
          </xdr:cNvPr>
          <xdr:cNvSpPr txBox="1"/>
        </xdr:nvSpPr>
        <xdr:spPr>
          <a:xfrm>
            <a:off x="3321100" y="0"/>
            <a:ext cx="2289658" cy="68762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Ma. Verónica Agundis Estrada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504E356A-829F-4D38-A601-C208698A054E}"/>
              </a:ext>
            </a:extLst>
          </xdr:cNvPr>
          <xdr:cNvSpPr txBox="1"/>
        </xdr:nvSpPr>
        <xdr:spPr>
          <a:xfrm>
            <a:off x="0" y="14630"/>
            <a:ext cx="2289658" cy="68762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Luis Alberto Villarreal García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activeCell="G69" sqref="A1:G69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256887692.84999999</v>
      </c>
      <c r="C5" s="12">
        <v>197951588.40000001</v>
      </c>
      <c r="D5" s="17"/>
      <c r="E5" s="11" t="s">
        <v>41</v>
      </c>
      <c r="F5" s="12">
        <v>68296764.299999997</v>
      </c>
      <c r="G5" s="5">
        <v>46154407.289999999</v>
      </c>
    </row>
    <row r="6" spans="1:7" x14ac:dyDescent="0.2">
      <c r="A6" s="30" t="s">
        <v>28</v>
      </c>
      <c r="B6" s="12">
        <v>24115772.100000001</v>
      </c>
      <c r="C6" s="12">
        <v>23921709.100000001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24303996.129999999</v>
      </c>
      <c r="C7" s="12">
        <v>19963922.879999999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70000000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-115022</v>
      </c>
      <c r="G11" s="5">
        <v>-115022</v>
      </c>
    </row>
    <row r="12" spans="1:7" x14ac:dyDescent="0.2">
      <c r="A12" s="30"/>
      <c r="B12" s="12"/>
      <c r="C12" s="12"/>
      <c r="D12" s="17"/>
      <c r="E12" s="11" t="s">
        <v>45</v>
      </c>
      <c r="F12" s="12">
        <v>276067.33</v>
      </c>
      <c r="G12" s="5">
        <v>276067.33</v>
      </c>
    </row>
    <row r="13" spans="1:7" x14ac:dyDescent="0.2">
      <c r="A13" s="37" t="s">
        <v>5</v>
      </c>
      <c r="B13" s="10">
        <f>SUM(B5:B11)</f>
        <v>305307461.07999998</v>
      </c>
      <c r="C13" s="10">
        <f>SUM(C5:C11)</f>
        <v>241837220.38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138457809.63000003</v>
      </c>
      <c r="G14" s="5">
        <f>SUM(G5:G12)</f>
        <v>46315452.619999997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-1443106.49</v>
      </c>
      <c r="C16" s="12">
        <v>-1440306.89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1936618192.1300001</v>
      </c>
      <c r="C18" s="12">
        <v>1731069847.52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191016136.77000001</v>
      </c>
      <c r="C19" s="12">
        <v>168177942.00999999</v>
      </c>
      <c r="D19" s="17"/>
      <c r="E19" s="11" t="s">
        <v>16</v>
      </c>
      <c r="F19" s="12">
        <v>92459190.540000007</v>
      </c>
      <c r="G19" s="5">
        <v>103008301.62</v>
      </c>
    </row>
    <row r="20" spans="1:7" x14ac:dyDescent="0.2">
      <c r="A20" s="30" t="s">
        <v>37</v>
      </c>
      <c r="B20" s="12">
        <v>13243690.17</v>
      </c>
      <c r="C20" s="12">
        <v>11888763.77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-171655145.22999999</v>
      </c>
      <c r="C21" s="12">
        <v>-133242527.53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1379742.26</v>
      </c>
      <c r="C22" s="12">
        <v>1379742.26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92459190.540000007</v>
      </c>
      <c r="G24" s="5">
        <f>SUM(G17:G22)</f>
        <v>103008301.62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1969159509.6100001</v>
      </c>
      <c r="C26" s="10">
        <f>SUM(C16:C24)</f>
        <v>1777833461.1399999</v>
      </c>
      <c r="D26" s="17"/>
      <c r="E26" s="39" t="s">
        <v>57</v>
      </c>
      <c r="F26" s="10">
        <f>SUM(F24+F14)</f>
        <v>230917000.17000002</v>
      </c>
      <c r="G26" s="6">
        <f>SUM(G14+G24)</f>
        <v>149323754.24000001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2274466970.6900001</v>
      </c>
      <c r="C28" s="10">
        <f>C13+C26</f>
        <v>2019670681.52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306176365.35000002</v>
      </c>
      <c r="G30" s="6">
        <f>SUM(G31:G33)</f>
        <v>305253832.78000003</v>
      </c>
    </row>
    <row r="31" spans="1:7" x14ac:dyDescent="0.2">
      <c r="A31" s="31"/>
      <c r="B31" s="15"/>
      <c r="C31" s="15"/>
      <c r="D31" s="17"/>
      <c r="E31" s="11" t="s">
        <v>2</v>
      </c>
      <c r="F31" s="12">
        <v>280501751.24000001</v>
      </c>
      <c r="G31" s="5">
        <v>280501751.24000001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25674614.109999999</v>
      </c>
      <c r="G33" s="5">
        <v>24752081.539999999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1737373605.1699998</v>
      </c>
      <c r="G35" s="6">
        <f>SUM(G36:G40)</f>
        <v>1565093094.5</v>
      </c>
    </row>
    <row r="36" spans="1:7" x14ac:dyDescent="0.2">
      <c r="A36" s="31"/>
      <c r="B36" s="15"/>
      <c r="C36" s="15"/>
      <c r="D36" s="17"/>
      <c r="E36" s="11" t="s">
        <v>52</v>
      </c>
      <c r="F36" s="12">
        <v>165013878.56999999</v>
      </c>
      <c r="G36" s="5">
        <v>-34755246.909999996</v>
      </c>
    </row>
    <row r="37" spans="1:7" x14ac:dyDescent="0.2">
      <c r="A37" s="31"/>
      <c r="B37" s="15"/>
      <c r="C37" s="15"/>
      <c r="D37" s="17"/>
      <c r="E37" s="11" t="s">
        <v>19</v>
      </c>
      <c r="F37" s="12">
        <v>1714210856.8199999</v>
      </c>
      <c r="G37" s="5">
        <v>1741699471.6300001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-141851130.22</v>
      </c>
      <c r="G40" s="5">
        <v>-141851130.22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2043549970.52</v>
      </c>
      <c r="G46" s="5">
        <f>SUM(G42+G35+G30)</f>
        <v>1870346927.28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2274466970.6900001</v>
      </c>
      <c r="G48" s="20">
        <f>G46+G26</f>
        <v>2019670681.52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25" right="0.25" top="0.75" bottom="0.75" header="0.3" footer="0.3"/>
  <pageSetup scale="6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2021-02-26T17:55:16Z</cp:lastPrinted>
  <dcterms:created xsi:type="dcterms:W3CDTF">2012-12-11T20:26:08Z</dcterms:created>
  <dcterms:modified xsi:type="dcterms:W3CDTF">2021-02-26T17:55:21Z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