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3408C6DC-35B3-4A8F-AD11-39F0CB86C1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<sst xmlns="http://schemas.openxmlformats.org/spreadsheetml/2006/main" count="62" uniqueCount="53">
  <si>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</si>
  <si>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</si>
  <si>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</si>
  <si>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</si>
  <si>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</si>
  <si>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</si>
  <si>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</si>
  <si>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</si>
  <si>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</si>
  <si>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</si>
  <si>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</si>
  <si>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</si>
  <si>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</si>
  <si>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</si>
  <si>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</si>
  <si>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</si>
  <si>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</si>
  <si>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</si>
  <si>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</si>
  <si>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</si>
  <si>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</si>
  <si>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</si>
  <si>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</si>
  <si>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</si>
  <si>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</si>
  <si>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</si>
  <si>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</si>
  <si>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</si>
  <si>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</si>
  <si>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</si>
  <si>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</si>
  <si>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</si>
  <si>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</si>
  <si>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</si>
  <si>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</si>
  <si>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</si>
  <si>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</si>
  <si>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</si>
  <si>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</si>
  <si>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</si>
  <si>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</si>
  <si>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</si>
  <si>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</si>
  <si>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</si>
  <si>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</si>
  <si>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</si>
  <si>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</si>
  <si>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</si>
  <si>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</si>
  <si>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</si>
  <si>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</si>
  <si>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MIGUEL DE ALLENDE,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</si>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</sst>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4</xdr:col>
      <xdr:colOff>1343025</xdr:colOff>
      <xdr:row>81</xdr:row>
      <xdr:rowOff>66675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44627C3-CB16-47CE-9110-5B46445C3277}"/>
            </a:ext>
          </a:extLst>
        </xdr:cNvPr>
        <xdr:cNvGrpSpPr/>
      </xdr:nvGrpSpPr>
      <xdr:grpSpPr>
        <a:xfrm>
          <a:off x="0" y="10029825"/>
          <a:ext cx="7315200" cy="2209800"/>
          <a:chOff x="0" y="0"/>
          <a:chExt cx="5610758" cy="11118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49C0FEA3-AF24-4FC6-A96E-AEB2AD2D43DF}"/>
              </a:ext>
            </a:extLst>
          </xdr:cNvPr>
          <xdr:cNvSpPr txBox="1"/>
        </xdr:nvSpPr>
        <xdr:spPr>
          <a:xfrm>
            <a:off x="1660550" y="735093"/>
            <a:ext cx="2289658" cy="3767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AC188948-983A-48B4-A31B-BBA82DBF6BDD}"/>
              </a:ext>
            </a:extLst>
          </xdr:cNvPr>
          <xdr:cNvSpPr txBox="1"/>
        </xdr:nvSpPr>
        <xdr:spPr>
          <a:xfrm>
            <a:off x="3321100" y="0"/>
            <a:ext cx="2289658" cy="388182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35A22805-E640-429A-ADA1-2AD32A461745}"/>
              </a:ext>
            </a:extLst>
          </xdr:cNvPr>
          <xdr:cNvSpPr txBox="1"/>
        </xdr:nvSpPr>
        <xdr:spPr>
          <a:xfrm>
            <a:off x="0" y="14630"/>
            <a:ext cx="2289658" cy="43106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showGridLines="0" tabSelected="1" zoomScaleNormal="100" workbookViewId="0">
      <selection activeCell="E82" sqref="A1:E8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1195888405.96</v>
      </c>
      <c r="E5" s="14">
        <f>SUM(E6:E15)</f>
        <v>1057412185.23</v>
      </c>
    </row>
    <row r="6" spans="1:5" x14ac:dyDescent="0.2">
      <c r="A6" s="26">
        <v>4110</v>
      </c>
      <c r="C6" s="15" t="s">
        <v>3</v>
      </c>
      <c r="D6" s="16">
        <v>332732743.38999999</v>
      </c>
      <c r="E6" s="17">
        <v>352306735.39999998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75252561.629999995</v>
      </c>
      <c r="E8" s="17">
        <v>4536906.84</v>
      </c>
    </row>
    <row r="9" spans="1:5" x14ac:dyDescent="0.2">
      <c r="A9" s="26">
        <v>4140</v>
      </c>
      <c r="C9" s="15" t="s">
        <v>5</v>
      </c>
      <c r="D9" s="16">
        <v>70743866.890000001</v>
      </c>
      <c r="E9" s="17">
        <v>71464591.950000003</v>
      </c>
    </row>
    <row r="10" spans="1:5" x14ac:dyDescent="0.2">
      <c r="A10" s="26">
        <v>4150</v>
      </c>
      <c r="C10" s="15" t="s">
        <v>43</v>
      </c>
      <c r="D10" s="16">
        <v>5785727.5899999999</v>
      </c>
      <c r="E10" s="17">
        <v>16241405.390000001</v>
      </c>
    </row>
    <row r="11" spans="1:5" x14ac:dyDescent="0.2">
      <c r="A11" s="26">
        <v>4160</v>
      </c>
      <c r="C11" s="15" t="s">
        <v>44</v>
      </c>
      <c r="D11" s="16">
        <v>16820516</v>
      </c>
      <c r="E11" s="17">
        <v>16273835.939999999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694552990.46000004</v>
      </c>
      <c r="E13" s="17">
        <v>596588709.71000004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991092606.49000001</v>
      </c>
      <c r="E16" s="14">
        <f>SUM(E17:E32)</f>
        <v>1044150568.89</v>
      </c>
    </row>
    <row r="17" spans="1:5" x14ac:dyDescent="0.2">
      <c r="A17" s="26">
        <v>5110</v>
      </c>
      <c r="C17" s="15" t="s">
        <v>8</v>
      </c>
      <c r="D17" s="16">
        <v>263431928.90000001</v>
      </c>
      <c r="E17" s="17">
        <v>236075300.61000001</v>
      </c>
    </row>
    <row r="18" spans="1:5" x14ac:dyDescent="0.2">
      <c r="A18" s="26">
        <v>5120</v>
      </c>
      <c r="C18" s="15" t="s">
        <v>9</v>
      </c>
      <c r="D18" s="16">
        <v>91372842.489999995</v>
      </c>
      <c r="E18" s="17">
        <v>89967089.060000002</v>
      </c>
    </row>
    <row r="19" spans="1:5" x14ac:dyDescent="0.2">
      <c r="A19" s="26">
        <v>5130</v>
      </c>
      <c r="C19" s="15" t="s">
        <v>10</v>
      </c>
      <c r="D19" s="16">
        <v>361256627.07999998</v>
      </c>
      <c r="E19" s="17">
        <v>453157650.43000001</v>
      </c>
    </row>
    <row r="20" spans="1:5" x14ac:dyDescent="0.2">
      <c r="A20" s="26">
        <v>5210</v>
      </c>
      <c r="C20" s="15" t="s">
        <v>11</v>
      </c>
      <c r="D20" s="16">
        <v>64837612.969999999</v>
      </c>
      <c r="E20" s="17">
        <v>58029980.799999997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144513417.02000001</v>
      </c>
      <c r="E23" s="17">
        <v>151386660.24000001</v>
      </c>
    </row>
    <row r="24" spans="1:5" x14ac:dyDescent="0.2">
      <c r="A24" s="26">
        <v>5250</v>
      </c>
      <c r="C24" s="15" t="s">
        <v>15</v>
      </c>
      <c r="D24" s="16">
        <v>10815380.800000001</v>
      </c>
      <c r="E24" s="17">
        <v>9068684.3800000008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48307170.960000001</v>
      </c>
      <c r="E31" s="17">
        <v>43565594.32</v>
      </c>
    </row>
    <row r="32" spans="1:5" x14ac:dyDescent="0.2">
      <c r="A32" s="26" t="s">
        <v>48</v>
      </c>
      <c r="C32" s="15" t="s">
        <v>23</v>
      </c>
      <c r="D32" s="16">
        <v>6557626.2699999996</v>
      </c>
      <c r="E32" s="17">
        <v>2899609.05</v>
      </c>
    </row>
    <row r="33" spans="1:5" x14ac:dyDescent="0.2">
      <c r="A33" s="18" t="s">
        <v>24</v>
      </c>
      <c r="C33" s="19"/>
      <c r="D33" s="13">
        <f>D5-D16</f>
        <v>204795799.47000003</v>
      </c>
      <c r="E33" s="14">
        <f>E5-E16</f>
        <v>13261616.340000033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922532.57</v>
      </c>
      <c r="E36" s="14">
        <f>SUM(E37:E39)</f>
        <v>14424902.800000001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922532.57</v>
      </c>
      <c r="E39" s="17">
        <v>14424902.800000001</v>
      </c>
    </row>
    <row r="40" spans="1:5" x14ac:dyDescent="0.2">
      <c r="A40" s="4"/>
      <c r="B40" s="11" t="s">
        <v>7</v>
      </c>
      <c r="C40" s="12"/>
      <c r="D40" s="13">
        <f>SUM(D41:D43)</f>
        <v>229738666.17000002</v>
      </c>
      <c r="E40" s="14">
        <f>SUM(E41:E43)</f>
        <v>203954657.63000003</v>
      </c>
    </row>
    <row r="41" spans="1:5" x14ac:dyDescent="0.2">
      <c r="A41" s="26">
        <v>1230</v>
      </c>
      <c r="C41" s="15" t="s">
        <v>26</v>
      </c>
      <c r="D41" s="16">
        <v>205548344.61000001</v>
      </c>
      <c r="E41" s="17">
        <v>162939074.78</v>
      </c>
    </row>
    <row r="42" spans="1:5" x14ac:dyDescent="0.2">
      <c r="A42" s="26" t="s">
        <v>50</v>
      </c>
      <c r="C42" s="15" t="s">
        <v>27</v>
      </c>
      <c r="D42" s="16">
        <v>24193121.16</v>
      </c>
      <c r="E42" s="17">
        <v>41018139.579999998</v>
      </c>
    </row>
    <row r="43" spans="1:5" x14ac:dyDescent="0.2">
      <c r="A43" s="4"/>
      <c r="C43" s="15" t="s">
        <v>29</v>
      </c>
      <c r="D43" s="16">
        <v>-2799.6</v>
      </c>
      <c r="E43" s="17">
        <v>-2556.73</v>
      </c>
    </row>
    <row r="44" spans="1:5" x14ac:dyDescent="0.2">
      <c r="A44" s="18" t="s">
        <v>30</v>
      </c>
      <c r="C44" s="19"/>
      <c r="D44" s="13">
        <f>D36-D40</f>
        <v>-228816133.60000002</v>
      </c>
      <c r="E44" s="14">
        <f>E36-E40</f>
        <v>-189529754.83000001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87490574.829999998</v>
      </c>
      <c r="E47" s="14">
        <f>SUM(E48+E51)</f>
        <v>68610741.349999994</v>
      </c>
    </row>
    <row r="48" spans="1:5" x14ac:dyDescent="0.2">
      <c r="A48" s="4"/>
      <c r="C48" s="15" t="s">
        <v>32</v>
      </c>
      <c r="D48" s="16">
        <f>SUM(D49:D50)</f>
        <v>-10549111.08</v>
      </c>
      <c r="E48" s="17">
        <f>SUM(E49:E50)</f>
        <v>79506504.219999999</v>
      </c>
    </row>
    <row r="49" spans="1:5" x14ac:dyDescent="0.2">
      <c r="A49" s="26">
        <v>2233</v>
      </c>
      <c r="C49" s="21" t="s">
        <v>33</v>
      </c>
      <c r="D49" s="16">
        <v>-10549111.08</v>
      </c>
      <c r="E49" s="17">
        <v>79506504.219999999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98039685.909999996</v>
      </c>
      <c r="E51" s="17">
        <v>-10895762.869999999</v>
      </c>
    </row>
    <row r="52" spans="1:5" x14ac:dyDescent="0.2">
      <c r="A52" s="4"/>
      <c r="B52" s="11" t="s">
        <v>7</v>
      </c>
      <c r="C52" s="12"/>
      <c r="D52" s="13">
        <f>SUM(D53+D56)</f>
        <v>4534136.25</v>
      </c>
      <c r="E52" s="14">
        <f>SUM(E53+E56)</f>
        <v>4686535.34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494412</v>
      </c>
    </row>
    <row r="54" spans="1:5" x14ac:dyDescent="0.2">
      <c r="A54" s="4"/>
      <c r="C54" s="21" t="s">
        <v>33</v>
      </c>
      <c r="D54" s="16">
        <v>0</v>
      </c>
      <c r="E54" s="17">
        <v>494412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4534136.25</v>
      </c>
      <c r="E56" s="17">
        <v>4192123.34</v>
      </c>
    </row>
    <row r="57" spans="1:5" x14ac:dyDescent="0.2">
      <c r="A57" s="18" t="s">
        <v>38</v>
      </c>
      <c r="C57" s="19"/>
      <c r="D57" s="13">
        <f>D47-D52</f>
        <v>82956438.579999998</v>
      </c>
      <c r="E57" s="14">
        <f>E47-E52</f>
        <v>63924206.00999999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58936104.449999988</v>
      </c>
      <c r="E59" s="14">
        <f>E57+E44+E33</f>
        <v>-112343932.47999999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197951588.40000001</v>
      </c>
      <c r="E61" s="14">
        <v>310295520.88</v>
      </c>
    </row>
    <row r="62" spans="1:5" x14ac:dyDescent="0.2">
      <c r="A62" s="18" t="s">
        <v>41</v>
      </c>
      <c r="C62" s="19"/>
      <c r="D62" s="13">
        <v>256887692.84999999</v>
      </c>
      <c r="E62" s="14">
        <v>197951588.40000001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3" t="s">
        <v>52</v>
      </c>
      <c r="B64" s="33"/>
      <c r="C64" s="33"/>
      <c r="D64" s="33"/>
      <c r="E64" s="33"/>
    </row>
    <row r="65" spans="1:5" x14ac:dyDescent="0.2">
      <c r="A65" s="27"/>
      <c r="B65" s="27"/>
      <c r="C65" s="27"/>
      <c r="D65" s="27"/>
      <c r="E65" s="27"/>
    </row>
    <row r="66" spans="1:5" x14ac:dyDescent="0.2">
      <c r="A66" s="27"/>
      <c r="B66" s="27"/>
      <c r="C66" s="27"/>
      <c r="D66" s="27"/>
      <c r="E66" s="27"/>
    </row>
    <row r="67" spans="1:5" x14ac:dyDescent="0.2">
      <c r="A67" s="27"/>
      <c r="B67" s="27"/>
      <c r="C67" s="27"/>
      <c r="D67" s="27"/>
      <c r="E67" s="27"/>
    </row>
    <row r="68" spans="1:5" x14ac:dyDescent="0.2">
      <c r="A68" s="27"/>
      <c r="B68" s="27"/>
      <c r="C68" s="27"/>
      <c r="D68" s="27"/>
      <c r="E68" s="27"/>
    </row>
    <row r="69" spans="1:5" x14ac:dyDescent="0.2">
      <c r="A69" s="27"/>
      <c r="B69" s="27"/>
      <c r="C69" s="27"/>
      <c r="D69" s="27"/>
      <c r="E69" s="27"/>
    </row>
    <row r="70" spans="1:5" x14ac:dyDescent="0.2">
      <c r="A70" s="27"/>
      <c r="B70" s="27"/>
      <c r="C70" s="27"/>
      <c r="D70" s="27"/>
      <c r="E70" s="27"/>
    </row>
    <row r="71" spans="1:5" x14ac:dyDescent="0.2">
      <c r="A71" s="27"/>
      <c r="B71" s="27"/>
      <c r="C71" s="27"/>
      <c r="D71" s="27"/>
      <c r="E71" s="27"/>
    </row>
    <row r="72" spans="1:5" x14ac:dyDescent="0.2">
      <c r="A72" s="27"/>
      <c r="B72" s="27"/>
      <c r="C72" s="27"/>
      <c r="D72" s="27"/>
      <c r="E72" s="27"/>
    </row>
    <row r="73" spans="1:5" x14ac:dyDescent="0.2">
      <c r="A73" s="27"/>
      <c r="B73" s="27"/>
      <c r="C73" s="27"/>
      <c r="D73" s="27"/>
      <c r="E73" s="27"/>
    </row>
    <row r="74" spans="1:5" x14ac:dyDescent="0.2">
      <c r="A74" s="27"/>
      <c r="B74" s="27"/>
      <c r="C74" s="27"/>
      <c r="D74" s="27"/>
      <c r="E74" s="27"/>
    </row>
    <row r="75" spans="1:5" x14ac:dyDescent="0.2">
      <c r="A75" s="27"/>
      <c r="B75" s="27"/>
      <c r="C75" s="27"/>
      <c r="D75" s="27"/>
      <c r="E75" s="27"/>
    </row>
    <row r="76" spans="1:5" x14ac:dyDescent="0.2">
      <c r="A76" s="27"/>
      <c r="B76" s="27"/>
      <c r="C76" s="27"/>
      <c r="D76" s="27"/>
      <c r="E76" s="27"/>
    </row>
    <row r="77" spans="1:5" x14ac:dyDescent="0.2">
      <c r="A77" s="27"/>
      <c r="B77" s="27"/>
      <c r="C77" s="27"/>
      <c r="D77" s="27"/>
      <c r="E77" s="27"/>
    </row>
    <row r="78" spans="1:5" x14ac:dyDescent="0.2">
      <c r="A78" s="27"/>
      <c r="B78" s="27"/>
      <c r="C78" s="27"/>
      <c r="D78" s="27"/>
      <c r="E78" s="27"/>
    </row>
    <row r="79" spans="1:5" x14ac:dyDescent="0.2">
      <c r="A79" s="27"/>
      <c r="B79" s="27"/>
      <c r="C79" s="27"/>
      <c r="D79" s="27"/>
      <c r="E79" s="27"/>
    </row>
    <row r="80" spans="1:5" x14ac:dyDescent="0.2">
      <c r="A80" s="27"/>
      <c r="B80" s="27"/>
      <c r="C80" s="27"/>
      <c r="D80" s="27"/>
      <c r="E80" s="27"/>
    </row>
    <row r="81" spans="1:5" x14ac:dyDescent="0.2">
      <c r="A81" s="27"/>
      <c r="B81" s="27"/>
      <c r="C81" s="27"/>
      <c r="D81" s="27"/>
      <c r="E81" s="27"/>
    </row>
    <row r="82" spans="1:5" x14ac:dyDescent="0.2">
      <c r="A82" s="27"/>
      <c r="B82" s="27"/>
      <c r="C82" s="27"/>
      <c r="D82" s="27"/>
      <c r="E82" s="27"/>
    </row>
  </sheetData>
  <sheetProtection formatCells="0" formatColumns="0" formatRows="0" autoFilter="0"/>
  <mergeCells count="3">
    <mergeCell ref="A1:E1"/>
    <mergeCell ref="A2:C2"/>
    <mergeCell ref="A64:E64"/>
  </mergeCells>
  <printOptions horizontalCentered="1"/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revision/>
  <cp:lastPrinted>2021-02-26T17:57:45Z</cp:lastPrinted>
  <dcterms:created xsi:type="dcterms:W3CDTF">2012-12-11T20:31:36Z</dcterms:created>
  <dcterms:modified xsi:type="dcterms:W3CDTF">2021-02-26T17:57:54Z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