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2020\Cuenta Pública '20\"/>
    </mc:Choice>
  </mc:AlternateContent>
  <xr:revisionPtr revIDLastSave="0" documentId="13_ncr:1_{7CA03BC7-B3F0-4B50-A325-77122C33D32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<sst xmlns="http://schemas.openxmlformats.org/spreadsheetml/2006/main" count="27" uniqueCount="27">
  <si>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</si>
  <si>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</si>
  <si>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</si>
  <si>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</si>
  <si>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</si>
  <si>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</si>
  <si>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</si>
  <si>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</si>
  <si>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</si>
  <si>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</si>
  <si>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</si>
  <si>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</si>
  <si>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</si>
  <si>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</si>
  <si>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</si>
  <si>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</si>
  <si>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</si>
  <si>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</si>
  <si>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</si>
  <si>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</si>
  <si>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</si>
  <si>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</si>
  <si>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</si>
  <si>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</si>
  <si>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</si>
  <si>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</si>
  <si>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SAN MIGUEL DE ALLENDE, GTO.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</si>
</sst>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5</xdr:col>
      <xdr:colOff>1066801</xdr:colOff>
      <xdr:row>41</xdr:row>
      <xdr:rowOff>95250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7454F65-7B33-46A7-ACF7-F8ACA8209D4A}"/>
            </a:ext>
          </a:extLst>
        </xdr:cNvPr>
        <xdr:cNvGrpSpPr/>
      </xdr:nvGrpSpPr>
      <xdr:grpSpPr>
        <a:xfrm>
          <a:off x="0" y="4791075"/>
          <a:ext cx="8343901" cy="1809750"/>
          <a:chOff x="0" y="0"/>
          <a:chExt cx="5610758" cy="1111831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1E5BE6F9-05FF-4939-A349-0790311F159C}"/>
              </a:ext>
            </a:extLst>
          </xdr:cNvPr>
          <xdr:cNvSpPr txBox="1"/>
        </xdr:nvSpPr>
        <xdr:spPr>
          <a:xfrm>
            <a:off x="1660550" y="735093"/>
            <a:ext cx="2289658" cy="376738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Alejandro Martínez Acosta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29EF86FA-6EAA-4E17-B6CA-2EF2E88B2067}"/>
              </a:ext>
            </a:extLst>
          </xdr:cNvPr>
          <xdr:cNvSpPr txBox="1"/>
        </xdr:nvSpPr>
        <xdr:spPr>
          <a:xfrm>
            <a:off x="3321100" y="0"/>
            <a:ext cx="2289658" cy="68762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Ma. Verónica Agundis Estrada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FC0F9F7A-08C5-4152-835C-B021C7F8764F}"/>
              </a:ext>
            </a:extLst>
          </xdr:cNvPr>
          <xdr:cNvSpPr txBox="1"/>
        </xdr:nvSpPr>
        <xdr:spPr>
          <a:xfrm>
            <a:off x="0" y="14630"/>
            <a:ext cx="2289658" cy="68762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Luis Alberto Villarreal García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zoomScaleNormal="100" workbookViewId="0">
      <selection activeCell="G42" sqref="A1:G4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2019670681.52</v>
      </c>
      <c r="D4" s="13">
        <f>SUM(D6+D15)</f>
        <v>5896295364.4400005</v>
      </c>
      <c r="E4" s="13">
        <f>SUM(E6+E15)</f>
        <v>5641499075.2699995</v>
      </c>
      <c r="F4" s="13">
        <f>SUM(F6+F15)</f>
        <v>2274466970.6900005</v>
      </c>
      <c r="G4" s="13">
        <f>SUM(G6+G15)</f>
        <v>254796289.17000028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241837220.38</v>
      </c>
      <c r="D6" s="13">
        <f>SUM(D7:D13)</f>
        <v>5591767631.5200005</v>
      </c>
      <c r="E6" s="13">
        <f>SUM(E7:E13)</f>
        <v>5528297390.8199997</v>
      </c>
      <c r="F6" s="13">
        <f>SUM(F7:F13)</f>
        <v>305307461.0800004</v>
      </c>
      <c r="G6" s="18">
        <f>SUM(G7:G13)</f>
        <v>63470240.700000376</v>
      </c>
    </row>
    <row r="7" spans="1:7" x14ac:dyDescent="0.2">
      <c r="A7" s="3">
        <v>1110</v>
      </c>
      <c r="B7" s="7" t="s">
        <v>9</v>
      </c>
      <c r="C7" s="18">
        <v>197951588.40000001</v>
      </c>
      <c r="D7" s="18">
        <v>5326000340.9300003</v>
      </c>
      <c r="E7" s="18">
        <v>5267064236.4799995</v>
      </c>
      <c r="F7" s="18">
        <f>C7+D7-E7</f>
        <v>256887692.85000038</v>
      </c>
      <c r="G7" s="18">
        <f t="shared" ref="G7:G13" si="0">F7-C7</f>
        <v>58936104.450000376</v>
      </c>
    </row>
    <row r="8" spans="1:7" x14ac:dyDescent="0.2">
      <c r="A8" s="3">
        <v>1120</v>
      </c>
      <c r="B8" s="7" t="s">
        <v>10</v>
      </c>
      <c r="C8" s="18">
        <v>23921709.100000001</v>
      </c>
      <c r="D8" s="18">
        <v>21620695.309999999</v>
      </c>
      <c r="E8" s="18">
        <v>21426632.309999999</v>
      </c>
      <c r="F8" s="18">
        <f t="shared" ref="F8:F13" si="1">C8+D8-E8</f>
        <v>24115772.099999998</v>
      </c>
      <c r="G8" s="18">
        <f t="shared" si="0"/>
        <v>194062.99999999627</v>
      </c>
    </row>
    <row r="9" spans="1:7" x14ac:dyDescent="0.2">
      <c r="A9" s="3">
        <v>1130</v>
      </c>
      <c r="B9" s="7" t="s">
        <v>11</v>
      </c>
      <c r="C9" s="18">
        <v>19963922.879999999</v>
      </c>
      <c r="D9" s="18">
        <v>244146595.28</v>
      </c>
      <c r="E9" s="18">
        <v>239806522.03</v>
      </c>
      <c r="F9" s="18">
        <f t="shared" si="1"/>
        <v>24303996.129999995</v>
      </c>
      <c r="G9" s="18">
        <f t="shared" si="0"/>
        <v>4340073.2499999963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1777833461.1399999</v>
      </c>
      <c r="D15" s="13">
        <f>SUM(D16:D24)</f>
        <v>304527732.91999996</v>
      </c>
      <c r="E15" s="13">
        <f>SUM(E16:E24)</f>
        <v>113201684.45000002</v>
      </c>
      <c r="F15" s="13">
        <f>SUM(F16:F24)</f>
        <v>1969159509.6099999</v>
      </c>
      <c r="G15" s="13">
        <f>SUM(G16:G24)</f>
        <v>191326048.46999991</v>
      </c>
    </row>
    <row r="16" spans="1:7" x14ac:dyDescent="0.2">
      <c r="A16" s="3">
        <v>1210</v>
      </c>
      <c r="B16" s="7" t="s">
        <v>15</v>
      </c>
      <c r="C16" s="18">
        <v>-1440306.89</v>
      </c>
      <c r="D16" s="18">
        <v>53952345.920000002</v>
      </c>
      <c r="E16" s="18">
        <v>53955145.520000003</v>
      </c>
      <c r="F16" s="18">
        <f>C16+D16-E16</f>
        <v>-1443106.4900000021</v>
      </c>
      <c r="G16" s="18">
        <f t="shared" ref="G16:G24" si="2">F16-C16</f>
        <v>-2799.6000000021886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1731069847.52</v>
      </c>
      <c r="D18" s="19">
        <v>224977644.08000001</v>
      </c>
      <c r="E18" s="19">
        <v>19429299.469999999</v>
      </c>
      <c r="F18" s="19">
        <f t="shared" si="3"/>
        <v>1936618192.1299999</v>
      </c>
      <c r="G18" s="19">
        <f t="shared" si="2"/>
        <v>205548344.6099999</v>
      </c>
    </row>
    <row r="19" spans="1:7" x14ac:dyDescent="0.2">
      <c r="A19" s="3">
        <v>1240</v>
      </c>
      <c r="B19" s="7" t="s">
        <v>18</v>
      </c>
      <c r="C19" s="18">
        <v>168177942.00999999</v>
      </c>
      <c r="D19" s="18">
        <v>24242816.52</v>
      </c>
      <c r="E19" s="18">
        <v>1404621.76</v>
      </c>
      <c r="F19" s="18">
        <f t="shared" si="3"/>
        <v>191016136.77000001</v>
      </c>
      <c r="G19" s="18">
        <f t="shared" si="2"/>
        <v>22838194.76000002</v>
      </c>
    </row>
    <row r="20" spans="1:7" x14ac:dyDescent="0.2">
      <c r="A20" s="3">
        <v>1250</v>
      </c>
      <c r="B20" s="7" t="s">
        <v>19</v>
      </c>
      <c r="C20" s="18">
        <v>11888763.77</v>
      </c>
      <c r="D20" s="18">
        <v>1354926.4</v>
      </c>
      <c r="E20" s="18">
        <v>0</v>
      </c>
      <c r="F20" s="18">
        <f t="shared" si="3"/>
        <v>13243690.17</v>
      </c>
      <c r="G20" s="18">
        <f t="shared" si="2"/>
        <v>1354926.4000000004</v>
      </c>
    </row>
    <row r="21" spans="1:7" x14ac:dyDescent="0.2">
      <c r="A21" s="3">
        <v>1260</v>
      </c>
      <c r="B21" s="7" t="s">
        <v>20</v>
      </c>
      <c r="C21" s="18">
        <v>-133242527.53</v>
      </c>
      <c r="D21" s="18">
        <v>0</v>
      </c>
      <c r="E21" s="18">
        <v>38412617.700000003</v>
      </c>
      <c r="F21" s="18">
        <f t="shared" si="3"/>
        <v>-171655145.23000002</v>
      </c>
      <c r="G21" s="18">
        <f t="shared" si="2"/>
        <v>-38412617.700000018</v>
      </c>
    </row>
    <row r="22" spans="1:7" x14ac:dyDescent="0.2">
      <c r="A22" s="3">
        <v>1270</v>
      </c>
      <c r="B22" s="7" t="s">
        <v>21</v>
      </c>
      <c r="C22" s="18">
        <v>1379742.26</v>
      </c>
      <c r="D22" s="18">
        <v>0</v>
      </c>
      <c r="E22" s="18">
        <v>0</v>
      </c>
      <c r="F22" s="18">
        <f t="shared" si="3"/>
        <v>1379742.26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scale="9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2021-02-26T17:58:32Z</cp:lastPrinted>
  <dcterms:created xsi:type="dcterms:W3CDTF">2014-02-09T04:04:15Z</dcterms:created>
  <dcterms:modified xsi:type="dcterms:W3CDTF">2021-02-26T17:58:41Z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