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Segundo Trimestre\"/>
    </mc:Choice>
  </mc:AlternateContent>
  <xr:revisionPtr revIDLastSave="0" documentId="8_{6DC7E210-6798-4453-8920-44F3CDFC95E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<sst xmlns="http://schemas.openxmlformats.org/spreadsheetml/2006/main" count="27" uniqueCount="27">
  <si>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</si>
  <si>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</si>
  <si>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</si>
  <si>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</si>
  <si>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</si>
  <si>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</si>
  <si>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</si>
  <si>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</si>
  <si>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</si>
  <si>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</si>
  <si>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</si>
  <si>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</si>
  <si>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</si>
  <si>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</si>
  <si>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</si>
  <si>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</si>
  <si>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</si>
  <si>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</si>
  <si>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</si>
  <si>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</si>
  <si>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</si>
  <si>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</si>
  <si>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</si>
  <si>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</si>
  <si>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</si>
  <si>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</si>
  <si>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San Miguel de Allende, Gto.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</si>
</sst>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3" fontId="2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wrapText="1"/>
      <protection locked="0"/>
    </xf>
    <xf numFmtId="0" fontId="2" fillId="0" borderId="5" xfId="8" applyFont="1" applyFill="1" applyBorder="1" applyAlignment="1">
      <alignment horizontal="left" vertical="top" indent="1"/>
    </xf>
    <xf numFmtId="3" fontId="2" fillId="0" borderId="6" xfId="8" applyNumberFormat="1" applyFont="1" applyFill="1" applyBorder="1" applyAlignment="1" applyProtection="1">
      <alignment vertical="top" wrapText="1"/>
      <protection locked="0"/>
    </xf>
    <xf numFmtId="3" fontId="2" fillId="0" borderId="7" xfId="8" applyNumberFormat="1" applyFont="1" applyFill="1" applyBorder="1" applyAlignment="1" applyProtection="1">
      <alignment vertical="top" wrapText="1"/>
      <protection locked="0"/>
    </xf>
    <xf numFmtId="0" fontId="2" fillId="0" borderId="8" xfId="8" applyFont="1" applyFill="1" applyBorder="1" applyAlignment="1">
      <alignment horizontal="left" vertical="top" indent="2"/>
    </xf>
    <xf numFmtId="3" fontId="2" fillId="0" borderId="9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indent="2"/>
    </xf>
    <xf numFmtId="3" fontId="3" fillId="0" borderId="9" xfId="8" applyNumberFormat="1" applyFont="1" applyFill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 applyProtection="1">
      <alignment wrapText="1"/>
      <protection locked="0"/>
    </xf>
    <xf numFmtId="0" fontId="3" fillId="0" borderId="10" xfId="8" applyFont="1" applyFill="1" applyBorder="1" applyAlignment="1">
      <alignment horizontal="left" vertical="top" indent="2"/>
    </xf>
    <xf numFmtId="3" fontId="3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2" xfId="8" applyNumberFormat="1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28</xdr:row>
      <xdr:rowOff>57149</xdr:rowOff>
    </xdr:from>
    <xdr:to>
      <xdr:col>4</xdr:col>
      <xdr:colOff>1133475</xdr:colOff>
      <xdr:row>43</xdr:row>
      <xdr:rowOff>66675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CBB7604-2F85-4E20-8FC3-40A89C19533B}"/>
            </a:ext>
          </a:extLst>
        </xdr:cNvPr>
        <xdr:cNvGrpSpPr/>
      </xdr:nvGrpSpPr>
      <xdr:grpSpPr>
        <a:xfrm>
          <a:off x="1190625" y="4505324"/>
          <a:ext cx="7277100" cy="2152651"/>
          <a:chOff x="0" y="0"/>
          <a:chExt cx="5610758" cy="10510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76DE359F-DB18-472E-A09F-BC9DDAA7F336}"/>
              </a:ext>
            </a:extLst>
          </xdr:cNvPr>
          <xdr:cNvSpPr txBox="1"/>
        </xdr:nvSpPr>
        <xdr:spPr>
          <a:xfrm>
            <a:off x="1660550" y="735092"/>
            <a:ext cx="2289658" cy="31593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53FB3F7D-34E7-2165-A43D-7F315FA461EC}"/>
              </a:ext>
            </a:extLst>
          </xdr:cNvPr>
          <xdr:cNvSpPr txBox="1"/>
        </xdr:nvSpPr>
        <xdr:spPr>
          <a:xfrm>
            <a:off x="3321100" y="0"/>
            <a:ext cx="2289658" cy="28833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4F84FE5C-D11F-AD6E-24DE-E38E9D88F55E}"/>
              </a:ext>
            </a:extLst>
          </xdr:cNvPr>
          <xdr:cNvSpPr txBox="1"/>
        </xdr:nvSpPr>
        <xdr:spPr>
          <a:xfrm>
            <a:off x="0" y="14630"/>
            <a:ext cx="2289658" cy="31091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44" sqref="A1:F4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3" t="s">
        <v>26</v>
      </c>
      <c r="B1" s="4"/>
      <c r="C1" s="4"/>
      <c r="D1" s="4"/>
      <c r="E1" s="4"/>
      <c r="F1" s="5"/>
    </row>
    <row r="2" spans="1:6" x14ac:dyDescent="0.2">
      <c r="A2" s="6" t="s">
        <v>3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</row>
    <row r="3" spans="1:6" x14ac:dyDescent="0.2">
      <c r="A3" s="11" t="s">
        <v>0</v>
      </c>
      <c r="B3" s="12">
        <f>B4+B12</f>
        <v>2519400957.6099997</v>
      </c>
      <c r="C3" s="12">
        <f t="shared" ref="C3:F3" si="0">C4+C12</f>
        <v>3314237684.6100001</v>
      </c>
      <c r="D3" s="12">
        <f t="shared" si="0"/>
        <v>2878122698.71</v>
      </c>
      <c r="E3" s="12">
        <f t="shared" si="0"/>
        <v>2955515943.5100002</v>
      </c>
      <c r="F3" s="13">
        <f t="shared" si="0"/>
        <v>436114985.90000021</v>
      </c>
    </row>
    <row r="4" spans="1:6" x14ac:dyDescent="0.2">
      <c r="A4" s="14" t="s">
        <v>4</v>
      </c>
      <c r="B4" s="8">
        <f>SUM(B5:B11)</f>
        <v>233663304.42999998</v>
      </c>
      <c r="C4" s="8">
        <f>SUM(C5:C11)</f>
        <v>3233377630.27</v>
      </c>
      <c r="D4" s="8">
        <f>SUM(D5:D11)</f>
        <v>2839424874.3699999</v>
      </c>
      <c r="E4" s="8">
        <f>SUM(E5:E11)</f>
        <v>627616060.33000016</v>
      </c>
      <c r="F4" s="15">
        <f>SUM(F5:F11)</f>
        <v>393952755.90000021</v>
      </c>
    </row>
    <row r="5" spans="1:6" x14ac:dyDescent="0.2">
      <c r="A5" s="16" t="s">
        <v>5</v>
      </c>
      <c r="B5" s="9">
        <v>196935426.19</v>
      </c>
      <c r="C5" s="9">
        <v>3045647762.27</v>
      </c>
      <c r="D5" s="9">
        <v>2707667736.9299998</v>
      </c>
      <c r="E5" s="9">
        <f>B5+C5-D5</f>
        <v>534915451.53000021</v>
      </c>
      <c r="F5" s="17">
        <f t="shared" ref="F5:F11" si="1">E5-B5</f>
        <v>337980025.34000021</v>
      </c>
    </row>
    <row r="6" spans="1:6" x14ac:dyDescent="0.2">
      <c r="A6" s="16" t="s">
        <v>6</v>
      </c>
      <c r="B6" s="9">
        <v>24165590.390000001</v>
      </c>
      <c r="C6" s="9">
        <v>46244297.219999999</v>
      </c>
      <c r="D6" s="9">
        <v>31505952.550000001</v>
      </c>
      <c r="E6" s="9">
        <f t="shared" ref="E6:E11" si="2">B6+C6-D6</f>
        <v>38903935.060000002</v>
      </c>
      <c r="F6" s="17">
        <f t="shared" si="1"/>
        <v>14738344.670000002</v>
      </c>
    </row>
    <row r="7" spans="1:6" x14ac:dyDescent="0.2">
      <c r="A7" s="16" t="s">
        <v>7</v>
      </c>
      <c r="B7" s="9">
        <v>12562287.85</v>
      </c>
      <c r="C7" s="9">
        <v>141485570.78</v>
      </c>
      <c r="D7" s="9">
        <v>100251184.89</v>
      </c>
      <c r="E7" s="9">
        <f t="shared" si="2"/>
        <v>53796673.739999995</v>
      </c>
      <c r="F7" s="17">
        <f t="shared" si="1"/>
        <v>41234385.889999993</v>
      </c>
    </row>
    <row r="8" spans="1:6" x14ac:dyDescent="0.2">
      <c r="A8" s="1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17">
        <f t="shared" si="1"/>
        <v>0</v>
      </c>
    </row>
    <row r="9" spans="1:6" x14ac:dyDescent="0.2">
      <c r="A9" s="1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17">
        <f t="shared" si="1"/>
        <v>0</v>
      </c>
    </row>
    <row r="10" spans="1:6" x14ac:dyDescent="0.2">
      <c r="A10" s="1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17">
        <f t="shared" si="1"/>
        <v>0</v>
      </c>
    </row>
    <row r="11" spans="1:6" x14ac:dyDescent="0.2">
      <c r="A11" s="1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17">
        <f t="shared" si="1"/>
        <v>0</v>
      </c>
    </row>
    <row r="12" spans="1:6" x14ac:dyDescent="0.2">
      <c r="A12" s="14" t="s">
        <v>10</v>
      </c>
      <c r="B12" s="8">
        <f>SUM(B13:B21)</f>
        <v>2285737653.1799998</v>
      </c>
      <c r="C12" s="8">
        <f>SUM(C13:C21)</f>
        <v>80860054.340000004</v>
      </c>
      <c r="D12" s="8">
        <f>SUM(D13:D21)</f>
        <v>38697824.340000004</v>
      </c>
      <c r="E12" s="8">
        <f>SUM(E13:E21)</f>
        <v>2327899883.1800003</v>
      </c>
      <c r="F12" s="15">
        <f>SUM(F13:F21)</f>
        <v>42162230.000000015</v>
      </c>
    </row>
    <row r="13" spans="1:6" x14ac:dyDescent="0.2">
      <c r="A13" s="16" t="s">
        <v>11</v>
      </c>
      <c r="B13" s="9">
        <v>0</v>
      </c>
      <c r="C13" s="9">
        <v>36085700.920000002</v>
      </c>
      <c r="D13" s="9">
        <v>36085141.25</v>
      </c>
      <c r="E13" s="9">
        <f>B13+C13-D13</f>
        <v>559.67000000178814</v>
      </c>
      <c r="F13" s="17">
        <f t="shared" ref="F13:F21" si="3">E13-B13</f>
        <v>559.67000000178814</v>
      </c>
    </row>
    <row r="14" spans="1:6" x14ac:dyDescent="0.2">
      <c r="A14" s="1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8">
        <f t="shared" si="3"/>
        <v>0</v>
      </c>
    </row>
    <row r="15" spans="1:6" x14ac:dyDescent="0.2">
      <c r="A15" s="16" t="s">
        <v>13</v>
      </c>
      <c r="B15" s="10">
        <v>2250790498.6799998</v>
      </c>
      <c r="C15" s="10">
        <v>36805172.07</v>
      </c>
      <c r="D15" s="10">
        <v>58763.09</v>
      </c>
      <c r="E15" s="10">
        <f t="shared" si="4"/>
        <v>2287536907.6599998</v>
      </c>
      <c r="F15" s="18">
        <f t="shared" si="3"/>
        <v>36746408.980000019</v>
      </c>
    </row>
    <row r="16" spans="1:6" x14ac:dyDescent="0.2">
      <c r="A16" s="16" t="s">
        <v>14</v>
      </c>
      <c r="B16" s="9">
        <v>215851528.72</v>
      </c>
      <c r="C16" s="9">
        <v>7969181.3499999996</v>
      </c>
      <c r="D16" s="9">
        <v>2553920</v>
      </c>
      <c r="E16" s="9">
        <f t="shared" si="4"/>
        <v>221266790.06999999</v>
      </c>
      <c r="F16" s="17">
        <f t="shared" si="3"/>
        <v>5415261.349999994</v>
      </c>
    </row>
    <row r="17" spans="1:6" x14ac:dyDescent="0.2">
      <c r="A17" s="16" t="s">
        <v>15</v>
      </c>
      <c r="B17" s="9">
        <v>13186169.9</v>
      </c>
      <c r="C17" s="9">
        <v>0</v>
      </c>
      <c r="D17" s="9">
        <v>0</v>
      </c>
      <c r="E17" s="9">
        <f t="shared" si="4"/>
        <v>13186169.9</v>
      </c>
      <c r="F17" s="17">
        <f t="shared" si="3"/>
        <v>0</v>
      </c>
    </row>
    <row r="18" spans="1:6" x14ac:dyDescent="0.2">
      <c r="A18" s="16" t="s">
        <v>16</v>
      </c>
      <c r="B18" s="9">
        <v>-195470286.38</v>
      </c>
      <c r="C18" s="9">
        <v>0</v>
      </c>
      <c r="D18" s="9">
        <v>0</v>
      </c>
      <c r="E18" s="9">
        <f t="shared" si="4"/>
        <v>-195470286.38</v>
      </c>
      <c r="F18" s="17">
        <f t="shared" si="3"/>
        <v>0</v>
      </c>
    </row>
    <row r="19" spans="1:6" x14ac:dyDescent="0.2">
      <c r="A19" s="16" t="s">
        <v>17</v>
      </c>
      <c r="B19" s="9">
        <v>1379742.26</v>
      </c>
      <c r="C19" s="9">
        <v>0</v>
      </c>
      <c r="D19" s="9">
        <v>0</v>
      </c>
      <c r="E19" s="9">
        <f t="shared" si="4"/>
        <v>1379742.26</v>
      </c>
      <c r="F19" s="17">
        <f t="shared" si="3"/>
        <v>0</v>
      </c>
    </row>
    <row r="20" spans="1:6" x14ac:dyDescent="0.2">
      <c r="A20" s="1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17">
        <f t="shared" si="3"/>
        <v>0</v>
      </c>
    </row>
    <row r="21" spans="1:6" x14ac:dyDescent="0.2">
      <c r="A21" s="19" t="s">
        <v>19</v>
      </c>
      <c r="B21" s="20">
        <v>0</v>
      </c>
      <c r="C21" s="20">
        <v>0</v>
      </c>
      <c r="D21" s="20">
        <v>0</v>
      </c>
      <c r="E21" s="20">
        <f t="shared" si="4"/>
        <v>0</v>
      </c>
      <c r="F21" s="21">
        <f t="shared" si="3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2022-07-27T16:33:30Z</cp:lastPrinted>
  <dcterms:created xsi:type="dcterms:W3CDTF">2014-02-09T04:04:15Z</dcterms:created>
  <dcterms:modified xsi:type="dcterms:W3CDTF">2022-07-27T16:33:39Z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