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USB\USB PRESUPUESTO(KINGSTON)\CUENTA PUBLICA\2022\Segundo Trimestre\LGCG\"/>
    </mc:Choice>
  </mc:AlternateContent>
  <xr:revisionPtr revIDLastSave="0" documentId="8_{47212FC1-B3E1-4413-A203-89BB32DACEF3}" xr6:coauthVersionLast="47" xr6:coauthVersionMax="47" xr10:uidLastSave="{00000000-0000-0000-0000-000000000000}"/>
  <bookViews>
    <workbookView xWindow="-120" yWindow="-120" windowWidth="25440" windowHeight="15390" xr2:uid="{26F6E9CE-F57C-4F20-91A0-036BE477F879}"/>
  </bookViews>
  <sheets>
    <sheet name="COG" sheetId="1" r:id="rId1"/>
  </sheets>
  <definedNames>
    <definedName name="_xlnm._FilterDatabase" localSheetId="0" hidden="1">COG!$A$3:$H$76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D69" i="1"/>
  <c r="C69" i="1"/>
  <c r="E69" i="1" s="1"/>
  <c r="H69" i="1" s="1"/>
  <c r="E68" i="1"/>
  <c r="H68" i="1" s="1"/>
  <c r="E67" i="1"/>
  <c r="H67" i="1" s="1"/>
  <c r="E66" i="1"/>
  <c r="H66" i="1" s="1"/>
  <c r="G65" i="1"/>
  <c r="F65" i="1"/>
  <c r="E65" i="1"/>
  <c r="H65" i="1" s="1"/>
  <c r="D65" i="1"/>
  <c r="C65" i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E57" i="1"/>
  <c r="H57" i="1" s="1"/>
  <c r="D57" i="1"/>
  <c r="C57" i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E33" i="1"/>
  <c r="H33" i="1" s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E23" i="1"/>
  <c r="H23" i="1" s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E13" i="1"/>
  <c r="H13" i="1" s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G77" i="1" s="1"/>
  <c r="F5" i="1"/>
  <c r="F77" i="1" s="1"/>
  <c r="E5" i="1"/>
  <c r="H5" i="1" s="1"/>
  <c r="H77" i="1" s="1"/>
  <c r="D5" i="1"/>
  <c r="D77" i="1" s="1"/>
  <c r="C5" i="1"/>
  <c r="C77" i="1" s="1"/>
  <c r="E77" i="1" l="1"/>
</calcChain>
</file>

<file path=xl/sharedStrings.xml><?xml version="1.0" encoding="utf-8"?>
<sst xmlns="http://schemas.openxmlformats.org/spreadsheetml/2006/main" count="85" uniqueCount="85">
  <si>
    <t>Municipio de San Miguel de Allende, Gto.
Estado Analítico del Ejercicio del Presupuesto de Egresos
Clasificación por Objeto del Gasto (Capítulo y Concepto)
Del 1 de Enero al 30 de Junio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</si>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</sst>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0" xfId="0" applyFont="1"/>
    <xf numFmtId="4" fontId="2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4" fillId="0" borderId="13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4" fontId="4" fillId="0" borderId="10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 xr:uid="{38AB6B47-5A31-482D-93BB-9D13A9D130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1571625</xdr:colOff>
      <xdr:row>85</xdr:row>
      <xdr:rowOff>28575</xdr:rowOff>
    </xdr:from>
    <xdr:to>
      <xdr:col>6</xdr:col>
      <xdr:colOff>657225</xdr:colOff>
      <xdr:row>104</xdr:row>
      <xdr:rowOff>28576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04FECCA-C1AC-4752-92AA-58517E943F8F}"/>
            </a:ext>
          </a:extLst>
        </xdr:cNvPr>
        <xdr:cNvGrpSpPr/>
      </xdr:nvGrpSpPr>
      <xdr:grpSpPr>
        <a:xfrm>
          <a:off x="1657350" y="12830175"/>
          <a:ext cx="6953250" cy="2714626"/>
          <a:chOff x="0" y="0"/>
          <a:chExt cx="5610758" cy="1051031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FC5A345A-527B-B4BE-3184-BF3E1C7B92D8}"/>
              </a:ext>
            </a:extLst>
          </xdr:cNvPr>
          <xdr:cNvSpPr txBox="1"/>
        </xdr:nvSpPr>
        <xdr:spPr>
          <a:xfrm>
            <a:off x="1660550" y="735092"/>
            <a:ext cx="2289658" cy="315939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Raúl Vallejo Solís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Tesorero Municipal y de Finanzas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Cuadro de texto 3">
            <a:extLst>
              <a:ext uri="{FF2B5EF4-FFF2-40B4-BE49-F238E27FC236}">
                <a16:creationId xmlns:a16="http://schemas.microsoft.com/office/drawing/2014/main" id="{F0BB758A-47C6-E045-DF51-7492F3B18F22}"/>
              </a:ext>
            </a:extLst>
          </xdr:cNvPr>
          <xdr:cNvSpPr txBox="1"/>
        </xdr:nvSpPr>
        <xdr:spPr>
          <a:xfrm>
            <a:off x="3321100" y="0"/>
            <a:ext cx="2289658" cy="288336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Faviola Correa González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Síndico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 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5" name="Cuadro de texto 4">
            <a:extLst>
              <a:ext uri="{FF2B5EF4-FFF2-40B4-BE49-F238E27FC236}">
                <a16:creationId xmlns:a16="http://schemas.microsoft.com/office/drawing/2014/main" id="{95143B14-3862-0F42-769D-3874AC7B1310}"/>
              </a:ext>
            </a:extLst>
          </xdr:cNvPr>
          <xdr:cNvSpPr txBox="1"/>
        </xdr:nvSpPr>
        <xdr:spPr>
          <a:xfrm>
            <a:off x="0" y="14630"/>
            <a:ext cx="2289658" cy="310911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Mauricio Trejo Pureco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Presidente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223D6-DB3D-4643-A0AE-B8B89D5E69F2}">
  <sheetPr>
    <pageSetUpPr fitToPage="1"/>
  </sheetPr>
  <dimension ref="A1:H79"/>
  <sheetViews>
    <sheetView showGridLines="0" tabSelected="1" topLeftCell="A34" workbookViewId="0">
      <selection sqref="A1:H79"/>
    </sheetView>
  </sheetViews>
  <sheetFormatPr baseColWidth="10" defaultRowHeight="11.25" x14ac:dyDescent="0.2"/>
  <cols>
    <col min="1" max="1" width="1.5" style="4" customWidth="1"/>
    <col min="2" max="2" width="62.83203125" style="4" customWidth="1"/>
    <col min="3" max="3" width="18.33203125" style="4" customWidth="1"/>
    <col min="4" max="4" width="19.83203125" style="4" customWidth="1"/>
    <col min="5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287357080</v>
      </c>
      <c r="D5" s="17">
        <f>SUM(D6:D12)</f>
        <v>27322896.150000002</v>
      </c>
      <c r="E5" s="17">
        <f>C5+D5</f>
        <v>314679976.14999998</v>
      </c>
      <c r="F5" s="17">
        <f>SUM(F6:F12)</f>
        <v>127808914.40000001</v>
      </c>
      <c r="G5" s="17">
        <f>SUM(G6:G12)</f>
        <v>127808914.40000001</v>
      </c>
      <c r="H5" s="17">
        <f>E5-F5</f>
        <v>186871061.74999997</v>
      </c>
    </row>
    <row r="6" spans="1:8" x14ac:dyDescent="0.2">
      <c r="A6" s="18">
        <v>1100</v>
      </c>
      <c r="B6" s="19" t="s">
        <v>12</v>
      </c>
      <c r="C6" s="20">
        <v>245448301</v>
      </c>
      <c r="D6" s="20">
        <v>18926494.48</v>
      </c>
      <c r="E6" s="20">
        <f t="shared" ref="E6:E69" si="0">C6+D6</f>
        <v>264374795.47999999</v>
      </c>
      <c r="F6" s="20">
        <v>108389605.56</v>
      </c>
      <c r="G6" s="20">
        <v>108389605.56</v>
      </c>
      <c r="H6" s="20">
        <f t="shared" ref="H6:H69" si="1">E6-F6</f>
        <v>155985189.91999999</v>
      </c>
    </row>
    <row r="7" spans="1:8" x14ac:dyDescent="0.2">
      <c r="A7" s="18">
        <v>1200</v>
      </c>
      <c r="B7" s="19" t="s">
        <v>13</v>
      </c>
      <c r="C7" s="20">
        <v>0</v>
      </c>
      <c r="D7" s="20">
        <v>0</v>
      </c>
      <c r="E7" s="20">
        <f t="shared" si="0"/>
        <v>0</v>
      </c>
      <c r="F7" s="20">
        <v>0</v>
      </c>
      <c r="G7" s="20">
        <v>0</v>
      </c>
      <c r="H7" s="20">
        <f t="shared" si="1"/>
        <v>0</v>
      </c>
    </row>
    <row r="8" spans="1:8" x14ac:dyDescent="0.2">
      <c r="A8" s="18">
        <v>1300</v>
      </c>
      <c r="B8" s="19" t="s">
        <v>14</v>
      </c>
      <c r="C8" s="20">
        <v>31340153</v>
      </c>
      <c r="D8" s="20">
        <v>1978554.19</v>
      </c>
      <c r="E8" s="20">
        <f t="shared" si="0"/>
        <v>33318707.190000001</v>
      </c>
      <c r="F8" s="20">
        <v>11776791.76</v>
      </c>
      <c r="G8" s="20">
        <v>11776791.76</v>
      </c>
      <c r="H8" s="20">
        <f t="shared" si="1"/>
        <v>21541915.43</v>
      </c>
    </row>
    <row r="9" spans="1:8" x14ac:dyDescent="0.2">
      <c r="A9" s="18">
        <v>1400</v>
      </c>
      <c r="B9" s="19" t="s">
        <v>15</v>
      </c>
      <c r="C9" s="20">
        <v>1628825</v>
      </c>
      <c r="D9" s="20">
        <v>0</v>
      </c>
      <c r="E9" s="20">
        <f t="shared" si="0"/>
        <v>1628825</v>
      </c>
      <c r="F9" s="20">
        <v>119000.85</v>
      </c>
      <c r="G9" s="20">
        <v>119000.85</v>
      </c>
      <c r="H9" s="20">
        <f t="shared" si="1"/>
        <v>1509824.15</v>
      </c>
    </row>
    <row r="10" spans="1:8" x14ac:dyDescent="0.2">
      <c r="A10" s="18">
        <v>1500</v>
      </c>
      <c r="B10" s="19" t="s">
        <v>16</v>
      </c>
      <c r="C10" s="20">
        <v>8939801</v>
      </c>
      <c r="D10" s="20">
        <v>6417847.4800000004</v>
      </c>
      <c r="E10" s="20">
        <f t="shared" si="0"/>
        <v>15357648.48</v>
      </c>
      <c r="F10" s="20">
        <v>7523516.2300000004</v>
      </c>
      <c r="G10" s="20">
        <v>7523516.2300000004</v>
      </c>
      <c r="H10" s="20">
        <f t="shared" si="1"/>
        <v>7834132.25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5" t="s">
        <v>19</v>
      </c>
      <c r="B13" s="16"/>
      <c r="C13" s="21">
        <f>SUM(C14:C22)</f>
        <v>74428518</v>
      </c>
      <c r="D13" s="21">
        <f>SUM(D14:D22)</f>
        <v>24567496.069999997</v>
      </c>
      <c r="E13" s="21">
        <f t="shared" si="0"/>
        <v>98996014.069999993</v>
      </c>
      <c r="F13" s="21">
        <f>SUM(F14:F22)</f>
        <v>46059391.140000008</v>
      </c>
      <c r="G13" s="21">
        <f>SUM(G14:G22)</f>
        <v>45519147.810000002</v>
      </c>
      <c r="H13" s="21">
        <f t="shared" si="1"/>
        <v>52936622.929999985</v>
      </c>
    </row>
    <row r="14" spans="1:8" x14ac:dyDescent="0.2">
      <c r="A14" s="18">
        <v>2100</v>
      </c>
      <c r="B14" s="19" t="s">
        <v>20</v>
      </c>
      <c r="C14" s="20">
        <v>8337303</v>
      </c>
      <c r="D14" s="20">
        <v>-18810.84</v>
      </c>
      <c r="E14" s="20">
        <f t="shared" si="0"/>
        <v>8318492.1600000001</v>
      </c>
      <c r="F14" s="20">
        <v>3481366.46</v>
      </c>
      <c r="G14" s="20">
        <v>3446984.46</v>
      </c>
      <c r="H14" s="20">
        <f t="shared" si="1"/>
        <v>4837125.7</v>
      </c>
    </row>
    <row r="15" spans="1:8" x14ac:dyDescent="0.2">
      <c r="A15" s="18">
        <v>2200</v>
      </c>
      <c r="B15" s="19" t="s">
        <v>21</v>
      </c>
      <c r="C15" s="20">
        <v>3766991</v>
      </c>
      <c r="D15" s="20">
        <v>26021.38</v>
      </c>
      <c r="E15" s="20">
        <f t="shared" si="0"/>
        <v>3793012.38</v>
      </c>
      <c r="F15" s="20">
        <v>1406645.75</v>
      </c>
      <c r="G15" s="20">
        <v>1378480.69</v>
      </c>
      <c r="H15" s="20">
        <f t="shared" si="1"/>
        <v>2386366.63</v>
      </c>
    </row>
    <row r="16" spans="1:8" x14ac:dyDescent="0.2">
      <c r="A16" s="18">
        <v>2300</v>
      </c>
      <c r="B16" s="19" t="s">
        <v>22</v>
      </c>
      <c r="C16" s="20">
        <v>3000</v>
      </c>
      <c r="D16" s="20">
        <v>3500</v>
      </c>
      <c r="E16" s="20">
        <f t="shared" si="0"/>
        <v>6500</v>
      </c>
      <c r="F16" s="20">
        <v>0</v>
      </c>
      <c r="G16" s="20">
        <v>0</v>
      </c>
      <c r="H16" s="20">
        <f t="shared" si="1"/>
        <v>6500</v>
      </c>
    </row>
    <row r="17" spans="1:8" x14ac:dyDescent="0.2">
      <c r="A17" s="18">
        <v>2400</v>
      </c>
      <c r="B17" s="19" t="s">
        <v>23</v>
      </c>
      <c r="C17" s="20">
        <v>20567959</v>
      </c>
      <c r="D17" s="20">
        <v>18512593.739999998</v>
      </c>
      <c r="E17" s="20">
        <f t="shared" si="0"/>
        <v>39080552.739999995</v>
      </c>
      <c r="F17" s="20">
        <v>17207211.100000001</v>
      </c>
      <c r="G17" s="20">
        <v>16819467.960000001</v>
      </c>
      <c r="H17" s="20">
        <f t="shared" si="1"/>
        <v>21873341.639999993</v>
      </c>
    </row>
    <row r="18" spans="1:8" x14ac:dyDescent="0.2">
      <c r="A18" s="18">
        <v>2500</v>
      </c>
      <c r="B18" s="19" t="s">
        <v>24</v>
      </c>
      <c r="C18" s="20">
        <v>10934990</v>
      </c>
      <c r="D18" s="20">
        <v>2858965.24</v>
      </c>
      <c r="E18" s="20">
        <f t="shared" si="0"/>
        <v>13793955.24</v>
      </c>
      <c r="F18" s="20">
        <v>9454801.5299999993</v>
      </c>
      <c r="G18" s="20">
        <v>9433631.5299999993</v>
      </c>
      <c r="H18" s="20">
        <f t="shared" si="1"/>
        <v>4339153.7100000009</v>
      </c>
    </row>
    <row r="19" spans="1:8" x14ac:dyDescent="0.2">
      <c r="A19" s="18">
        <v>2600</v>
      </c>
      <c r="B19" s="19" t="s">
        <v>25</v>
      </c>
      <c r="C19" s="20">
        <v>15094580</v>
      </c>
      <c r="D19" s="20">
        <v>3792100</v>
      </c>
      <c r="E19" s="20">
        <f t="shared" si="0"/>
        <v>18886680</v>
      </c>
      <c r="F19" s="20">
        <v>9812230.6400000006</v>
      </c>
      <c r="G19" s="20">
        <v>9812074.0399999991</v>
      </c>
      <c r="H19" s="20">
        <f t="shared" si="1"/>
        <v>9074449.3599999994</v>
      </c>
    </row>
    <row r="20" spans="1:8" x14ac:dyDescent="0.2">
      <c r="A20" s="18">
        <v>2700</v>
      </c>
      <c r="B20" s="19" t="s">
        <v>26</v>
      </c>
      <c r="C20" s="20">
        <v>9311095</v>
      </c>
      <c r="D20" s="20">
        <v>-832989.09</v>
      </c>
      <c r="E20" s="20">
        <f t="shared" si="0"/>
        <v>8478105.9100000001</v>
      </c>
      <c r="F20" s="20">
        <v>3200247.71</v>
      </c>
      <c r="G20" s="20">
        <v>3145020.11</v>
      </c>
      <c r="H20" s="20">
        <f t="shared" si="1"/>
        <v>5277858.2</v>
      </c>
    </row>
    <row r="21" spans="1:8" x14ac:dyDescent="0.2">
      <c r="A21" s="18">
        <v>2800</v>
      </c>
      <c r="B21" s="19" t="s">
        <v>27</v>
      </c>
      <c r="C21" s="20">
        <v>3337095</v>
      </c>
      <c r="D21" s="20">
        <v>-1884653.71</v>
      </c>
      <c r="E21" s="20">
        <f t="shared" si="0"/>
        <v>1452441.29</v>
      </c>
      <c r="F21" s="20">
        <v>0</v>
      </c>
      <c r="G21" s="20">
        <v>0</v>
      </c>
      <c r="H21" s="20">
        <f t="shared" si="1"/>
        <v>1452441.29</v>
      </c>
    </row>
    <row r="22" spans="1:8" x14ac:dyDescent="0.2">
      <c r="A22" s="18">
        <v>2900</v>
      </c>
      <c r="B22" s="19" t="s">
        <v>28</v>
      </c>
      <c r="C22" s="20">
        <v>3075505</v>
      </c>
      <c r="D22" s="20">
        <v>2110769.35</v>
      </c>
      <c r="E22" s="20">
        <f t="shared" si="0"/>
        <v>5186274.3499999996</v>
      </c>
      <c r="F22" s="20">
        <v>1496887.95</v>
      </c>
      <c r="G22" s="20">
        <v>1483489.02</v>
      </c>
      <c r="H22" s="20">
        <f t="shared" si="1"/>
        <v>3689386.3999999994</v>
      </c>
    </row>
    <row r="23" spans="1:8" x14ac:dyDescent="0.2">
      <c r="A23" s="15" t="s">
        <v>29</v>
      </c>
      <c r="B23" s="16"/>
      <c r="C23" s="21">
        <f>SUM(C24:C32)</f>
        <v>273994349.60000002</v>
      </c>
      <c r="D23" s="21">
        <f>SUM(D24:D32)</f>
        <v>126823441.05</v>
      </c>
      <c r="E23" s="21">
        <f t="shared" si="0"/>
        <v>400817790.65000004</v>
      </c>
      <c r="F23" s="21">
        <f>SUM(F24:F32)</f>
        <v>156457874.44999999</v>
      </c>
      <c r="G23" s="21">
        <f>SUM(G24:G32)</f>
        <v>156577438.63999999</v>
      </c>
      <c r="H23" s="21">
        <f t="shared" si="1"/>
        <v>244359916.20000005</v>
      </c>
    </row>
    <row r="24" spans="1:8" x14ac:dyDescent="0.2">
      <c r="A24" s="18">
        <v>3100</v>
      </c>
      <c r="B24" s="19" t="s">
        <v>30</v>
      </c>
      <c r="C24" s="20">
        <v>38239192</v>
      </c>
      <c r="D24" s="20">
        <v>4844159.9800000004</v>
      </c>
      <c r="E24" s="20">
        <f t="shared" si="0"/>
        <v>43083351.980000004</v>
      </c>
      <c r="F24" s="20">
        <v>19921821.460000001</v>
      </c>
      <c r="G24" s="20">
        <v>19877658.460000001</v>
      </c>
      <c r="H24" s="20">
        <f t="shared" si="1"/>
        <v>23161530.520000003</v>
      </c>
    </row>
    <row r="25" spans="1:8" x14ac:dyDescent="0.2">
      <c r="A25" s="18">
        <v>3200</v>
      </c>
      <c r="B25" s="19" t="s">
        <v>31</v>
      </c>
      <c r="C25" s="20">
        <v>39091593</v>
      </c>
      <c r="D25" s="20">
        <v>6030271.04</v>
      </c>
      <c r="E25" s="20">
        <f t="shared" si="0"/>
        <v>45121864.039999999</v>
      </c>
      <c r="F25" s="20">
        <v>10710672.32</v>
      </c>
      <c r="G25" s="20">
        <v>10710672.32</v>
      </c>
      <c r="H25" s="20">
        <f t="shared" si="1"/>
        <v>34411191.719999999</v>
      </c>
    </row>
    <row r="26" spans="1:8" x14ac:dyDescent="0.2">
      <c r="A26" s="18">
        <v>3300</v>
      </c>
      <c r="B26" s="19" t="s">
        <v>32</v>
      </c>
      <c r="C26" s="20">
        <v>100865671.59999999</v>
      </c>
      <c r="D26" s="20">
        <v>56099726.149999999</v>
      </c>
      <c r="E26" s="20">
        <f t="shared" si="0"/>
        <v>156965397.75</v>
      </c>
      <c r="F26" s="20">
        <v>54200306.780000001</v>
      </c>
      <c r="G26" s="20">
        <v>54587669.789999999</v>
      </c>
      <c r="H26" s="20">
        <f t="shared" si="1"/>
        <v>102765090.97</v>
      </c>
    </row>
    <row r="27" spans="1:8" x14ac:dyDescent="0.2">
      <c r="A27" s="18">
        <v>3400</v>
      </c>
      <c r="B27" s="19" t="s">
        <v>33</v>
      </c>
      <c r="C27" s="20">
        <v>5753788</v>
      </c>
      <c r="D27" s="20">
        <v>1183535.75</v>
      </c>
      <c r="E27" s="20">
        <f t="shared" si="0"/>
        <v>6937323.75</v>
      </c>
      <c r="F27" s="20">
        <v>2859965.73</v>
      </c>
      <c r="G27" s="20">
        <v>2859965.73</v>
      </c>
      <c r="H27" s="20">
        <f t="shared" si="1"/>
        <v>4077358.02</v>
      </c>
    </row>
    <row r="28" spans="1:8" x14ac:dyDescent="0.2">
      <c r="A28" s="18">
        <v>3500</v>
      </c>
      <c r="B28" s="19" t="s">
        <v>34</v>
      </c>
      <c r="C28" s="20">
        <v>53524057</v>
      </c>
      <c r="D28" s="20">
        <v>34922072.789999999</v>
      </c>
      <c r="E28" s="20">
        <f t="shared" si="0"/>
        <v>88446129.789999992</v>
      </c>
      <c r="F28" s="20">
        <v>37174356.840000004</v>
      </c>
      <c r="G28" s="20">
        <v>36973869.020000003</v>
      </c>
      <c r="H28" s="20">
        <f t="shared" si="1"/>
        <v>51271772.949999988</v>
      </c>
    </row>
    <row r="29" spans="1:8" x14ac:dyDescent="0.2">
      <c r="A29" s="18">
        <v>3600</v>
      </c>
      <c r="B29" s="19" t="s">
        <v>35</v>
      </c>
      <c r="C29" s="20">
        <v>11059178</v>
      </c>
      <c r="D29" s="20">
        <v>2595410.11</v>
      </c>
      <c r="E29" s="20">
        <f t="shared" si="0"/>
        <v>13654588.109999999</v>
      </c>
      <c r="F29" s="20">
        <v>6510733.1299999999</v>
      </c>
      <c r="G29" s="20">
        <v>6510733.1299999999</v>
      </c>
      <c r="H29" s="20">
        <f t="shared" si="1"/>
        <v>7143854.9799999995</v>
      </c>
    </row>
    <row r="30" spans="1:8" x14ac:dyDescent="0.2">
      <c r="A30" s="18">
        <v>3700</v>
      </c>
      <c r="B30" s="19" t="s">
        <v>36</v>
      </c>
      <c r="C30" s="20">
        <v>1517191</v>
      </c>
      <c r="D30" s="20">
        <v>-134439</v>
      </c>
      <c r="E30" s="20">
        <f t="shared" si="0"/>
        <v>1382752</v>
      </c>
      <c r="F30" s="20">
        <v>411998.21</v>
      </c>
      <c r="G30" s="20">
        <v>411998.21</v>
      </c>
      <c r="H30" s="20">
        <f t="shared" si="1"/>
        <v>970753.79</v>
      </c>
    </row>
    <row r="31" spans="1:8" x14ac:dyDescent="0.2">
      <c r="A31" s="18">
        <v>3800</v>
      </c>
      <c r="B31" s="19" t="s">
        <v>37</v>
      </c>
      <c r="C31" s="20">
        <v>21893679</v>
      </c>
      <c r="D31" s="20">
        <v>3565577.35</v>
      </c>
      <c r="E31" s="20">
        <f t="shared" si="0"/>
        <v>25459256.350000001</v>
      </c>
      <c r="F31" s="20">
        <v>16641007.949999999</v>
      </c>
      <c r="G31" s="20">
        <v>16617859.949999999</v>
      </c>
      <c r="H31" s="20">
        <f t="shared" si="1"/>
        <v>8818248.4000000022</v>
      </c>
    </row>
    <row r="32" spans="1:8" x14ac:dyDescent="0.2">
      <c r="A32" s="18">
        <v>3900</v>
      </c>
      <c r="B32" s="19" t="s">
        <v>38</v>
      </c>
      <c r="C32" s="20">
        <v>2050000</v>
      </c>
      <c r="D32" s="20">
        <v>17717126.879999999</v>
      </c>
      <c r="E32" s="20">
        <f t="shared" si="0"/>
        <v>19767126.879999999</v>
      </c>
      <c r="F32" s="20">
        <v>8027012.0300000003</v>
      </c>
      <c r="G32" s="20">
        <v>8027012.0300000003</v>
      </c>
      <c r="H32" s="20">
        <f t="shared" si="1"/>
        <v>11740114.849999998</v>
      </c>
    </row>
    <row r="33" spans="1:8" x14ac:dyDescent="0.2">
      <c r="A33" s="15" t="s">
        <v>39</v>
      </c>
      <c r="B33" s="16"/>
      <c r="C33" s="21">
        <f>SUM(C34:C42)</f>
        <v>183040038</v>
      </c>
      <c r="D33" s="21">
        <f>SUM(D34:D42)</f>
        <v>8325493.3100000005</v>
      </c>
      <c r="E33" s="21">
        <f t="shared" si="0"/>
        <v>191365531.31</v>
      </c>
      <c r="F33" s="21">
        <f>SUM(F34:F42)</f>
        <v>53991259.549999997</v>
      </c>
      <c r="G33" s="21">
        <f>SUM(G34:G42)</f>
        <v>33439702.080000002</v>
      </c>
      <c r="H33" s="21">
        <f t="shared" si="1"/>
        <v>137374271.75999999</v>
      </c>
    </row>
    <row r="34" spans="1:8" x14ac:dyDescent="0.2">
      <c r="A34" s="18">
        <v>4100</v>
      </c>
      <c r="B34" s="19" t="s">
        <v>40</v>
      </c>
      <c r="C34" s="20">
        <v>88193002</v>
      </c>
      <c r="D34" s="20">
        <v>-17236386.559999999</v>
      </c>
      <c r="E34" s="20">
        <f t="shared" si="0"/>
        <v>70956615.439999998</v>
      </c>
      <c r="F34" s="20">
        <v>34940753.899999999</v>
      </c>
      <c r="G34" s="20">
        <v>14549821.15</v>
      </c>
      <c r="H34" s="20">
        <f t="shared" si="1"/>
        <v>36015861.539999999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82964126</v>
      </c>
      <c r="D37" s="20">
        <v>22499815.27</v>
      </c>
      <c r="E37" s="20">
        <f t="shared" si="0"/>
        <v>105463941.27</v>
      </c>
      <c r="F37" s="20">
        <v>12136189.85</v>
      </c>
      <c r="G37" s="20">
        <v>11975565.130000001</v>
      </c>
      <c r="H37" s="20">
        <f t="shared" si="1"/>
        <v>93327751.420000002</v>
      </c>
    </row>
    <row r="38" spans="1:8" x14ac:dyDescent="0.2">
      <c r="A38" s="18">
        <v>4500</v>
      </c>
      <c r="B38" s="19" t="s">
        <v>44</v>
      </c>
      <c r="C38" s="20">
        <v>11882910</v>
      </c>
      <c r="D38" s="20">
        <v>3062064.6</v>
      </c>
      <c r="E38" s="20">
        <f t="shared" si="0"/>
        <v>14944974.6</v>
      </c>
      <c r="F38" s="20">
        <v>6914315.7999999998</v>
      </c>
      <c r="G38" s="20">
        <v>6914315.7999999998</v>
      </c>
      <c r="H38" s="20">
        <f t="shared" si="1"/>
        <v>8030658.7999999998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33635177</v>
      </c>
      <c r="D43" s="21">
        <f>SUM(D44:D52)</f>
        <v>46006420.579999998</v>
      </c>
      <c r="E43" s="21">
        <f t="shared" si="0"/>
        <v>79641597.579999998</v>
      </c>
      <c r="F43" s="21">
        <f>SUM(F44:F52)</f>
        <v>5415261.3499999996</v>
      </c>
      <c r="G43" s="21">
        <f>SUM(G44:G52)</f>
        <v>5415261.3499999996</v>
      </c>
      <c r="H43" s="21">
        <f t="shared" si="1"/>
        <v>74226336.230000004</v>
      </c>
    </row>
    <row r="44" spans="1:8" x14ac:dyDescent="0.2">
      <c r="A44" s="18">
        <v>5100</v>
      </c>
      <c r="B44" s="19" t="s">
        <v>50</v>
      </c>
      <c r="C44" s="20">
        <v>4653000</v>
      </c>
      <c r="D44" s="20">
        <v>620077.38</v>
      </c>
      <c r="E44" s="20">
        <f t="shared" si="0"/>
        <v>5273077.38</v>
      </c>
      <c r="F44" s="20">
        <v>1197292.17</v>
      </c>
      <c r="G44" s="20">
        <v>1197292.17</v>
      </c>
      <c r="H44" s="20">
        <f t="shared" si="1"/>
        <v>4075785.21</v>
      </c>
    </row>
    <row r="45" spans="1:8" x14ac:dyDescent="0.2">
      <c r="A45" s="18">
        <v>5200</v>
      </c>
      <c r="B45" s="19" t="s">
        <v>51</v>
      </c>
      <c r="C45" s="20">
        <v>2759000</v>
      </c>
      <c r="D45" s="20">
        <v>1289118.76</v>
      </c>
      <c r="E45" s="20">
        <f t="shared" si="0"/>
        <v>4048118.76</v>
      </c>
      <c r="F45" s="20">
        <v>2081704.8</v>
      </c>
      <c r="G45" s="20">
        <v>2081704.8</v>
      </c>
      <c r="H45" s="20">
        <f t="shared" si="1"/>
        <v>1966413.9599999997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0</v>
      </c>
      <c r="E46" s="20">
        <f t="shared" si="0"/>
        <v>0</v>
      </c>
      <c r="F46" s="20">
        <v>0</v>
      </c>
      <c r="G46" s="20">
        <v>0</v>
      </c>
      <c r="H46" s="20">
        <f t="shared" si="1"/>
        <v>0</v>
      </c>
    </row>
    <row r="47" spans="1:8" x14ac:dyDescent="0.2">
      <c r="A47" s="18">
        <v>5400</v>
      </c>
      <c r="B47" s="19" t="s">
        <v>53</v>
      </c>
      <c r="C47" s="20">
        <v>3608000</v>
      </c>
      <c r="D47" s="20">
        <v>20722150.440000001</v>
      </c>
      <c r="E47" s="20">
        <f t="shared" si="0"/>
        <v>24330150.440000001</v>
      </c>
      <c r="F47" s="20">
        <v>1714900</v>
      </c>
      <c r="G47" s="20">
        <v>1714900</v>
      </c>
      <c r="H47" s="20">
        <f t="shared" si="1"/>
        <v>22615250.440000001</v>
      </c>
    </row>
    <row r="48" spans="1:8" x14ac:dyDescent="0.2">
      <c r="A48" s="18">
        <v>5500</v>
      </c>
      <c r="B48" s="19" t="s">
        <v>54</v>
      </c>
      <c r="C48" s="20">
        <v>1200000</v>
      </c>
      <c r="D48" s="20">
        <v>2976323</v>
      </c>
      <c r="E48" s="20">
        <f t="shared" si="0"/>
        <v>4176323</v>
      </c>
      <c r="F48" s="20">
        <v>238499.71</v>
      </c>
      <c r="G48" s="20">
        <v>238499.71</v>
      </c>
      <c r="H48" s="20">
        <f t="shared" si="1"/>
        <v>3937823.29</v>
      </c>
    </row>
    <row r="49" spans="1:8" x14ac:dyDescent="0.2">
      <c r="A49" s="18">
        <v>5600</v>
      </c>
      <c r="B49" s="19" t="s">
        <v>55</v>
      </c>
      <c r="C49" s="20">
        <v>21295177</v>
      </c>
      <c r="D49" s="20">
        <v>20518751</v>
      </c>
      <c r="E49" s="20">
        <f t="shared" si="0"/>
        <v>41813928</v>
      </c>
      <c r="F49" s="20">
        <v>182864.67</v>
      </c>
      <c r="G49" s="20">
        <v>182864.67</v>
      </c>
      <c r="H49" s="20">
        <f t="shared" si="1"/>
        <v>41631063.329999998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120000</v>
      </c>
      <c r="D52" s="20">
        <v>-120000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">
      <c r="A53" s="15" t="s">
        <v>59</v>
      </c>
      <c r="B53" s="16"/>
      <c r="C53" s="21">
        <f>SUM(C54:C56)</f>
        <v>169150727</v>
      </c>
      <c r="D53" s="21">
        <f>SUM(D54:D56)</f>
        <v>89608270.950000003</v>
      </c>
      <c r="E53" s="21">
        <f t="shared" si="0"/>
        <v>258758997.94999999</v>
      </c>
      <c r="F53" s="21">
        <f>SUM(F54:F56)</f>
        <v>36746408.979999997</v>
      </c>
      <c r="G53" s="21">
        <f>SUM(G54:G56)</f>
        <v>36746408.979999997</v>
      </c>
      <c r="H53" s="21">
        <f t="shared" si="1"/>
        <v>222012588.97</v>
      </c>
    </row>
    <row r="54" spans="1:8" x14ac:dyDescent="0.2">
      <c r="A54" s="18">
        <v>6100</v>
      </c>
      <c r="B54" s="19" t="s">
        <v>60</v>
      </c>
      <c r="C54" s="20">
        <v>169150727</v>
      </c>
      <c r="D54" s="20">
        <v>87037788.950000003</v>
      </c>
      <c r="E54" s="20">
        <f t="shared" si="0"/>
        <v>256188515.94999999</v>
      </c>
      <c r="F54" s="20">
        <v>36746408.979999997</v>
      </c>
      <c r="G54" s="20">
        <v>36746408.979999997</v>
      </c>
      <c r="H54" s="20">
        <f t="shared" si="1"/>
        <v>219442106.97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2570482</v>
      </c>
      <c r="E55" s="20">
        <f t="shared" si="0"/>
        <v>2570482</v>
      </c>
      <c r="F55" s="20">
        <v>0</v>
      </c>
      <c r="G55" s="20">
        <v>0</v>
      </c>
      <c r="H55" s="20">
        <f t="shared" si="1"/>
        <v>2570482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67475525.400000006</v>
      </c>
      <c r="D57" s="21">
        <f>SUM(D58:D64)</f>
        <v>54732537.890000001</v>
      </c>
      <c r="E57" s="21">
        <f t="shared" si="0"/>
        <v>122208063.29000001</v>
      </c>
      <c r="F57" s="21">
        <f>SUM(F58:F64)</f>
        <v>0</v>
      </c>
      <c r="G57" s="21">
        <f>SUM(G58:G64)</f>
        <v>0</v>
      </c>
      <c r="H57" s="21">
        <f t="shared" si="1"/>
        <v>122208063.29000001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67475525.400000006</v>
      </c>
      <c r="D64" s="20">
        <v>54732537.890000001</v>
      </c>
      <c r="E64" s="20">
        <f t="shared" si="0"/>
        <v>122208063.29000001</v>
      </c>
      <c r="F64" s="20">
        <v>0</v>
      </c>
      <c r="G64" s="20">
        <v>0</v>
      </c>
      <c r="H64" s="20">
        <f t="shared" si="1"/>
        <v>122208063.29000001</v>
      </c>
    </row>
    <row r="65" spans="1:8" x14ac:dyDescent="0.2">
      <c r="A65" s="15" t="s">
        <v>71</v>
      </c>
      <c r="B65" s="16"/>
      <c r="C65" s="21">
        <f>SUM(C66:C68)</f>
        <v>1809000</v>
      </c>
      <c r="D65" s="21">
        <f>SUM(D66:D68)</f>
        <v>17991000</v>
      </c>
      <c r="E65" s="21">
        <f t="shared" si="0"/>
        <v>19800000</v>
      </c>
      <c r="F65" s="21">
        <f>SUM(F66:F68)</f>
        <v>8000000</v>
      </c>
      <c r="G65" s="21">
        <f>SUM(G66:G68)</f>
        <v>8000000</v>
      </c>
      <c r="H65" s="21">
        <f t="shared" si="1"/>
        <v>11800000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1809000</v>
      </c>
      <c r="D68" s="20">
        <v>17991000</v>
      </c>
      <c r="E68" s="20">
        <f t="shared" si="0"/>
        <v>19800000</v>
      </c>
      <c r="F68" s="20">
        <v>8000000</v>
      </c>
      <c r="G68" s="20">
        <v>8000000</v>
      </c>
      <c r="H68" s="20">
        <f t="shared" si="1"/>
        <v>11800000</v>
      </c>
    </row>
    <row r="69" spans="1:8" x14ac:dyDescent="0.2">
      <c r="A69" s="15" t="s">
        <v>75</v>
      </c>
      <c r="B69" s="16"/>
      <c r="C69" s="21">
        <f>SUM(C70:C76)</f>
        <v>18244245</v>
      </c>
      <c r="D69" s="21">
        <f>SUM(D70:D76)</f>
        <v>0</v>
      </c>
      <c r="E69" s="21">
        <f t="shared" si="0"/>
        <v>18244245</v>
      </c>
      <c r="F69" s="21">
        <f>SUM(F70:F76)</f>
        <v>8079960.9000000004</v>
      </c>
      <c r="G69" s="21">
        <f>SUM(G70:G76)</f>
        <v>8079960.9000000004</v>
      </c>
      <c r="H69" s="21">
        <f t="shared" si="1"/>
        <v>10164284.1</v>
      </c>
    </row>
    <row r="70" spans="1:8" x14ac:dyDescent="0.2">
      <c r="A70" s="18">
        <v>9100</v>
      </c>
      <c r="B70" s="19" t="s">
        <v>76</v>
      </c>
      <c r="C70" s="20">
        <v>10549111</v>
      </c>
      <c r="D70" s="20">
        <v>0</v>
      </c>
      <c r="E70" s="20">
        <f t="shared" ref="E70:E76" si="2">C70+D70</f>
        <v>10549111</v>
      </c>
      <c r="F70" s="20">
        <v>5274555.54</v>
      </c>
      <c r="G70" s="20">
        <v>5274555.54</v>
      </c>
      <c r="H70" s="20">
        <f t="shared" ref="H70:H76" si="3">E70-F70</f>
        <v>5274555.46</v>
      </c>
    </row>
    <row r="71" spans="1:8" x14ac:dyDescent="0.2">
      <c r="A71" s="18">
        <v>9200</v>
      </c>
      <c r="B71" s="19" t="s">
        <v>77</v>
      </c>
      <c r="C71" s="20">
        <v>7695134</v>
      </c>
      <c r="D71" s="20">
        <v>0</v>
      </c>
      <c r="E71" s="20">
        <f t="shared" si="2"/>
        <v>7695134</v>
      </c>
      <c r="F71" s="20">
        <v>2805405.36</v>
      </c>
      <c r="G71" s="20">
        <v>2805405.36</v>
      </c>
      <c r="H71" s="20">
        <f t="shared" si="3"/>
        <v>4889728.6400000006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1109134660</v>
      </c>
      <c r="D77" s="27">
        <f t="shared" si="4"/>
        <v>395377555.99999994</v>
      </c>
      <c r="E77" s="27">
        <f t="shared" si="4"/>
        <v>1504512216</v>
      </c>
      <c r="F77" s="27">
        <f t="shared" si="4"/>
        <v>442559070.77000004</v>
      </c>
      <c r="G77" s="27">
        <f t="shared" si="4"/>
        <v>421586834.16000003</v>
      </c>
      <c r="H77" s="27">
        <f t="shared" si="4"/>
        <v>1061953145.23</v>
      </c>
    </row>
    <row r="79" spans="1:8" x14ac:dyDescent="0.2">
      <c r="A79" s="4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Mata Cuellar</dc:creator>
  <cp:lastModifiedBy>Beatriz Mata Cuellar</cp:lastModifiedBy>
  <dcterms:created xsi:type="dcterms:W3CDTF">2022-11-10T22:33:21Z</dcterms:created>
  <dcterms:modified xsi:type="dcterms:W3CDTF">2022-11-10T22:33:49Z</dcterms:modified>
</cp:coreProperties>
</file>