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63E911AE-4E86-43AC-ACA1-498A23B694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C33" i="3" l="1"/>
  <c r="C61" i="3"/>
  <c r="B33" i="3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<sst xmlns="http://schemas.openxmlformats.org/spreadsheetml/2006/main" count="92" uniqueCount="58">
  <si>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</si>
  <si>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</si>
  <si>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</si>
  <si>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</si>
  <si>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</si>
  <si>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</si>
  <si>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</si>
  <si>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</si>
  <si>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</si>
  <si>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</si>
  <si>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</si>
  <si>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</si>
  <si>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</si>
  <si>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</si>
  <si>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</si>
  <si>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</si>
  <si>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</si>
  <si>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</si>
  <si>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</si>
  <si>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</si>
  <si>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</si>
  <si>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</si>
  <si>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</si>
  <si>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</si>
  <si>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</si>
  <si>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</si>
  <si>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</si>
  <si>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</si>
  <si>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</si>
  <si>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</si>
  <si>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</si>
  <si>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</si>
  <si>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</si>
  <si>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</si>
  <si>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</si>
  <si>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</si>
  <si>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</si>
  <si>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</si>
  <si>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</si>
  <si>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</si>
  <si>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</si>
  <si>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</si>
  <si>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</si>
  <si>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</si>
  <si>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</si>
  <si>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</si>
  <si>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</si>
  <si>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</si>
  <si>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</si>
  <si>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</si>
  <si>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</si>
  <si>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</si>
  <si>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</si>
  <si>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</si>
  <si>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</si>
  <si>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</si>
  <si>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</si>
  <si>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 Miguel de Allende, Gto.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</si>
</sst>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70</xdr:row>
      <xdr:rowOff>0</xdr:rowOff>
    </xdr:from>
    <xdr:to>
      <xdr:col>2</xdr:col>
      <xdr:colOff>1352550</xdr:colOff>
      <xdr:row>83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405B8ED-BAFE-4892-BE27-468B6353147D}"/>
            </a:ext>
          </a:extLst>
        </xdr:cNvPr>
        <xdr:cNvGrpSpPr/>
      </xdr:nvGrpSpPr>
      <xdr:grpSpPr>
        <a:xfrm>
          <a:off x="123825" y="10829925"/>
          <a:ext cx="78962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60DE7EBC-2CC5-0B7F-FED3-466B0D52D2D5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39C21039-82E7-9062-B3DC-E0D8E6F59671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1D95F4B1-4777-60B4-82E2-8EADC81E5B6E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F15" sqref="F1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1117622163.4499998</v>
      </c>
      <c r="C4" s="16">
        <f>SUM(C5:C14)</f>
        <v>1339014349.3</v>
      </c>
      <c r="D4" s="13" t="s">
        <v>39</v>
      </c>
    </row>
    <row r="5" spans="1:22" ht="11.25" customHeight="1" x14ac:dyDescent="0.2">
      <c r="A5" s="7" t="s">
        <v>3</v>
      </c>
      <c r="B5" s="17">
        <v>474563481.56999999</v>
      </c>
      <c r="C5" s="17">
        <v>461340442.43000001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1415374.2</v>
      </c>
      <c r="C7" s="17">
        <v>63128900.280000001</v>
      </c>
      <c r="D7" s="14">
        <v>300000</v>
      </c>
    </row>
    <row r="8" spans="1:22" ht="11.25" customHeight="1" x14ac:dyDescent="0.2">
      <c r="A8" s="7" t="s">
        <v>5</v>
      </c>
      <c r="B8" s="17">
        <v>56405936.920000002</v>
      </c>
      <c r="C8" s="17">
        <v>85230904.310000002</v>
      </c>
      <c r="D8" s="14">
        <v>400000</v>
      </c>
    </row>
    <row r="9" spans="1:22" ht="11.25" customHeight="1" x14ac:dyDescent="0.2">
      <c r="A9" s="7" t="s">
        <v>36</v>
      </c>
      <c r="B9" s="17">
        <v>13431488.99</v>
      </c>
      <c r="C9" s="17">
        <v>5481011.6399999997</v>
      </c>
      <c r="D9" s="14">
        <v>500000</v>
      </c>
    </row>
    <row r="10" spans="1:22" ht="11.25" customHeight="1" x14ac:dyDescent="0.2">
      <c r="A10" s="7" t="s">
        <v>37</v>
      </c>
      <c r="B10" s="17">
        <v>17131697.5</v>
      </c>
      <c r="C10" s="17">
        <v>48199486.280000001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554674184.26999998</v>
      </c>
      <c r="C12" s="17">
        <v>675633604.36000001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653235014.24000001</v>
      </c>
      <c r="C16" s="16">
        <f>SUM(C17:C32)</f>
        <v>966134450.0999999</v>
      </c>
      <c r="D16" s="13" t="s">
        <v>39</v>
      </c>
    </row>
    <row r="17" spans="1:4" ht="11.25" customHeight="1" x14ac:dyDescent="0.2">
      <c r="A17" s="7" t="s">
        <v>8</v>
      </c>
      <c r="B17" s="17">
        <v>203203295.47</v>
      </c>
      <c r="C17" s="17">
        <v>274817227.54000002</v>
      </c>
      <c r="D17" s="14">
        <v>1000</v>
      </c>
    </row>
    <row r="18" spans="1:4" ht="11.25" customHeight="1" x14ac:dyDescent="0.2">
      <c r="A18" s="7" t="s">
        <v>9</v>
      </c>
      <c r="B18" s="17">
        <v>74745099.879999995</v>
      </c>
      <c r="C18" s="17">
        <v>93722710.709999993</v>
      </c>
      <c r="D18" s="14">
        <v>2000</v>
      </c>
    </row>
    <row r="19" spans="1:4" ht="11.25" customHeight="1" x14ac:dyDescent="0.2">
      <c r="A19" s="7" t="s">
        <v>10</v>
      </c>
      <c r="B19" s="17">
        <v>290642145.13999999</v>
      </c>
      <c r="C19" s="17">
        <v>371742847.56</v>
      </c>
      <c r="D19" s="14">
        <v>3000</v>
      </c>
    </row>
    <row r="20" spans="1:4" ht="11.25" customHeight="1" x14ac:dyDescent="0.2">
      <c r="A20" s="7" t="s">
        <v>11</v>
      </c>
      <c r="B20" s="17">
        <v>33325466.359999999</v>
      </c>
      <c r="C20" s="17">
        <v>73072811.129999995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32865962.27</v>
      </c>
      <c r="C23" s="17">
        <v>122445687.92</v>
      </c>
      <c r="D23" s="14">
        <v>4400</v>
      </c>
    </row>
    <row r="24" spans="1:4" ht="11.25" customHeight="1" x14ac:dyDescent="0.2">
      <c r="A24" s="7" t="s">
        <v>14</v>
      </c>
      <c r="B24" s="17">
        <v>10453045.119999999</v>
      </c>
      <c r="C24" s="17">
        <v>12736353.220000001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8000000</v>
      </c>
      <c r="C31" s="17">
        <v>17596812.02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464387149.2099998</v>
      </c>
      <c r="C33" s="16">
        <f>C4-C16</f>
        <v>372879899.20000005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78034708.620000005</v>
      </c>
      <c r="C41" s="16">
        <f>SUM(C42:C44)</f>
        <v>316838906.28999996</v>
      </c>
      <c r="D41" s="13" t="s">
        <v>39</v>
      </c>
    </row>
    <row r="42" spans="1:4" ht="11.25" customHeight="1" x14ac:dyDescent="0.2">
      <c r="A42" s="7" t="s">
        <v>22</v>
      </c>
      <c r="B42" s="17">
        <v>58910011.159999996</v>
      </c>
      <c r="C42" s="17">
        <v>285381329.19999999</v>
      </c>
      <c r="D42" s="13">
        <v>6000</v>
      </c>
    </row>
    <row r="43" spans="1:4" ht="11.25" customHeight="1" x14ac:dyDescent="0.2">
      <c r="A43" s="7" t="s">
        <v>23</v>
      </c>
      <c r="B43" s="17">
        <v>19124697.460000001</v>
      </c>
      <c r="C43" s="17">
        <v>31457577.09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-78034708.620000005</v>
      </c>
      <c r="C45" s="16">
        <f>C36-C41</f>
        <v>-316838906.28999996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85665727.689999998</v>
      </c>
      <c r="C54" s="16">
        <f>SUM(C55+C58)</f>
        <v>115993259.56999999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12399153.310000001</v>
      </c>
      <c r="C55" s="17">
        <f>SUM(C56+C57)</f>
        <v>86273816.989999995</v>
      </c>
      <c r="D55" s="13" t="s">
        <v>39</v>
      </c>
    </row>
    <row r="56" spans="1:4" ht="11.25" customHeight="1" x14ac:dyDescent="0.2">
      <c r="A56" s="7" t="s">
        <v>27</v>
      </c>
      <c r="B56" s="17">
        <v>12399153.310000001</v>
      </c>
      <c r="C56" s="17">
        <v>86273816.989999995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73266574.379999995</v>
      </c>
      <c r="C58" s="17">
        <v>29719442.579999998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-85665727.689999998</v>
      </c>
      <c r="C59" s="16">
        <f>C48-C54</f>
        <v>-115993259.56999999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300686712.8999998</v>
      </c>
      <c r="C61" s="16">
        <f>C59+C45+C33</f>
        <v>-59952266.659999907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196935426.19</v>
      </c>
      <c r="C63" s="16">
        <v>256887692.84999999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497622139.08999997</v>
      </c>
      <c r="C65" s="16">
        <v>196935426.19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cp:lastPrinted>2022-10-28T17:08:25Z</cp:lastPrinted>
  <dcterms:created xsi:type="dcterms:W3CDTF">2012-12-11T20:31:36Z</dcterms:created>
  <dcterms:modified xsi:type="dcterms:W3CDTF">2022-10-28T18:53:28Z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