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E6652625-C076-4921-A0C0-184E1472D780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<sst xmlns="http://schemas.openxmlformats.org/spreadsheetml/2006/main" count="61" uniqueCount="52">
  <si>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</si>
  <si>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</si>
  <si>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</si>
  <si>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</si>
  <si>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</si>
  <si>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</si>
  <si>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</si>
  <si>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</si>
  <si>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</si>
  <si>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</si>
  <si>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</si>
  <si>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</si>
  <si>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</si>
  <si>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</si>
  <si>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</si>
  <si>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</si>
  <si>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</si>
  <si>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</si>
  <si>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</si>
  <si>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</si>
  <si>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</si>
  <si>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</si>
  <si>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</si>
  <si>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</si>
  <si>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</si>
  <si>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</si>
  <si>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</si>
  <si>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</si>
  <si>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</si>
  <si>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</si>
  <si>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</si>
  <si>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</si>
  <si>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</si>
  <si>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</si>
  <si>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</si>
  <si>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</si>
  <si>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</si>
  <si>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</si>
  <si>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</si>
  <si>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</si>
  <si>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</si>
  <si>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</si>
  <si>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</si>
  <si>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</si>
  <si>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</si>
  <si>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</si>
  <si>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</si>
  <si>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</si>
  <si>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</si>
  <si>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</si>
  <si>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</si>
  <si>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Miguel de Allende, Gto.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</si>
</sst>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1339014349.3</v>
      </c>
      <c r="E5" s="14">
        <f>SUM(E6:E15)</f>
        <v>1195888405.96</v>
      </c>
    </row>
    <row r="6" spans="1:5" x14ac:dyDescent="0.2">
      <c r="A6" s="26">
        <v>4110</v>
      </c>
      <c r="C6" s="15" t="s">
        <v>3</v>
      </c>
      <c r="D6" s="16">
        <v>461340442.43000001</v>
      </c>
      <c r="E6" s="17">
        <v>332732743.38999999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63128900.280000001</v>
      </c>
      <c r="E8" s="17">
        <v>75252561.629999995</v>
      </c>
    </row>
    <row r="9" spans="1:5" x14ac:dyDescent="0.2">
      <c r="A9" s="26">
        <v>4140</v>
      </c>
      <c r="C9" s="15" t="s">
        <v>5</v>
      </c>
      <c r="D9" s="16">
        <v>85230904.310000002</v>
      </c>
      <c r="E9" s="17">
        <v>70743866.890000001</v>
      </c>
    </row>
    <row r="10" spans="1:5" x14ac:dyDescent="0.2">
      <c r="A10" s="26">
        <v>4150</v>
      </c>
      <c r="C10" s="15" t="s">
        <v>43</v>
      </c>
      <c r="D10" s="16">
        <v>5481011.6399999997</v>
      </c>
      <c r="E10" s="17">
        <v>5785727.5899999999</v>
      </c>
    </row>
    <row r="11" spans="1:5" x14ac:dyDescent="0.2">
      <c r="A11" s="26">
        <v>4160</v>
      </c>
      <c r="C11" s="15" t="s">
        <v>44</v>
      </c>
      <c r="D11" s="16">
        <v>48199486.280000001</v>
      </c>
      <c r="E11" s="17">
        <v>16820516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675633604.36000001</v>
      </c>
      <c r="E13" s="17">
        <v>694552990.46000004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975464928.87</v>
      </c>
      <c r="E16" s="14">
        <f>SUM(E17:E32)</f>
        <v>991092606.49000001</v>
      </c>
    </row>
    <row r="17" spans="1:5" x14ac:dyDescent="0.2">
      <c r="A17" s="26">
        <v>5110</v>
      </c>
      <c r="C17" s="15" t="s">
        <v>8</v>
      </c>
      <c r="D17" s="16">
        <v>274817227.54000002</v>
      </c>
      <c r="E17" s="17">
        <v>263431928.90000001</v>
      </c>
    </row>
    <row r="18" spans="1:5" x14ac:dyDescent="0.2">
      <c r="A18" s="26">
        <v>5120</v>
      </c>
      <c r="C18" s="15" t="s">
        <v>9</v>
      </c>
      <c r="D18" s="16">
        <v>94393512.510000005</v>
      </c>
      <c r="E18" s="17">
        <v>91372842.489999995</v>
      </c>
    </row>
    <row r="19" spans="1:5" x14ac:dyDescent="0.2">
      <c r="A19" s="26">
        <v>5130</v>
      </c>
      <c r="C19" s="15" t="s">
        <v>10</v>
      </c>
      <c r="D19" s="16">
        <v>373664306.86000001</v>
      </c>
      <c r="E19" s="17">
        <v>361256627.07999998</v>
      </c>
    </row>
    <row r="20" spans="1:5" x14ac:dyDescent="0.2">
      <c r="A20" s="26">
        <v>5210</v>
      </c>
      <c r="C20" s="15" t="s">
        <v>11</v>
      </c>
      <c r="D20" s="16">
        <v>73072811.129999995</v>
      </c>
      <c r="E20" s="17">
        <v>64837612.969999999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123459199.68000001</v>
      </c>
      <c r="E23" s="17">
        <v>144513417.02000001</v>
      </c>
    </row>
    <row r="24" spans="1:5" x14ac:dyDescent="0.2">
      <c r="A24" s="26">
        <v>5250</v>
      </c>
      <c r="C24" s="15" t="s">
        <v>15</v>
      </c>
      <c r="D24" s="16">
        <v>12736353.220000001</v>
      </c>
      <c r="E24" s="17">
        <v>10815380.800000001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17596812.02</v>
      </c>
      <c r="E31" s="17">
        <v>48307170.960000001</v>
      </c>
    </row>
    <row r="32" spans="1:5" x14ac:dyDescent="0.2">
      <c r="A32" s="26" t="s">
        <v>48</v>
      </c>
      <c r="C32" s="15" t="s">
        <v>23</v>
      </c>
      <c r="D32" s="16">
        <v>5724705.9100000001</v>
      </c>
      <c r="E32" s="17">
        <v>6557626.2699999996</v>
      </c>
    </row>
    <row r="33" spans="1:5" x14ac:dyDescent="0.2">
      <c r="A33" s="18" t="s">
        <v>24</v>
      </c>
      <c r="C33" s="19"/>
      <c r="D33" s="13">
        <f>D5-D16</f>
        <v>363549420.42999995</v>
      </c>
      <c r="E33" s="14">
        <f>E5-E16</f>
        <v>204795799.47000003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25576137.010000002</v>
      </c>
      <c r="E36" s="14">
        <f>SUM(E37:E39)</f>
        <v>922532.57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25576137.010000002</v>
      </c>
      <c r="E39" s="17">
        <v>922532.57</v>
      </c>
    </row>
    <row r="40" spans="1:5" x14ac:dyDescent="0.2">
      <c r="A40" s="4"/>
      <c r="B40" s="11" t="s">
        <v>7</v>
      </c>
      <c r="C40" s="12"/>
      <c r="D40" s="13">
        <f>SUM(D41:D43)</f>
        <v>340450804.99000001</v>
      </c>
      <c r="E40" s="14">
        <f>SUM(E41:E43)</f>
        <v>229738666.17000002</v>
      </c>
    </row>
    <row r="41" spans="1:5" x14ac:dyDescent="0.2">
      <c r="A41" s="26">
        <v>1230</v>
      </c>
      <c r="C41" s="15" t="s">
        <v>26</v>
      </c>
      <c r="D41" s="16">
        <v>314172306.55000001</v>
      </c>
      <c r="E41" s="17">
        <v>205548344.61000001</v>
      </c>
    </row>
    <row r="42" spans="1:5" x14ac:dyDescent="0.2">
      <c r="A42" s="26" t="s">
        <v>50</v>
      </c>
      <c r="C42" s="15" t="s">
        <v>27</v>
      </c>
      <c r="D42" s="16">
        <v>24835391.949999999</v>
      </c>
      <c r="E42" s="17">
        <v>24193121.16</v>
      </c>
    </row>
    <row r="43" spans="1:5" x14ac:dyDescent="0.2">
      <c r="A43" s="4"/>
      <c r="C43" s="15" t="s">
        <v>29</v>
      </c>
      <c r="D43" s="16">
        <v>1443106.49</v>
      </c>
      <c r="E43" s="17">
        <v>-2799.6</v>
      </c>
    </row>
    <row r="44" spans="1:5" x14ac:dyDescent="0.2">
      <c r="A44" s="18" t="s">
        <v>30</v>
      </c>
      <c r="C44" s="19"/>
      <c r="D44" s="13">
        <f>D36-D40</f>
        <v>-314874667.98000002</v>
      </c>
      <c r="E44" s="14">
        <f>E36-E40</f>
        <v>-228816133.60000002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-4309072.37</v>
      </c>
      <c r="E47" s="14">
        <f>SUM(E48+E51)</f>
        <v>87490574.829999998</v>
      </c>
    </row>
    <row r="48" spans="1:5" x14ac:dyDescent="0.2">
      <c r="A48" s="4"/>
      <c r="C48" s="15" t="s">
        <v>32</v>
      </c>
      <c r="D48" s="16">
        <f>SUM(D49:D50)</f>
        <v>-10549111.08</v>
      </c>
      <c r="E48" s="17">
        <f>SUM(E49:E50)</f>
        <v>-10549111.08</v>
      </c>
    </row>
    <row r="49" spans="1:5" x14ac:dyDescent="0.2">
      <c r="A49" s="26">
        <v>2233</v>
      </c>
      <c r="C49" s="21" t="s">
        <v>33</v>
      </c>
      <c r="D49" s="16">
        <v>-10549111.08</v>
      </c>
      <c r="E49" s="17">
        <v>-10549111.08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6240038.71</v>
      </c>
      <c r="E51" s="17">
        <v>98039685.909999996</v>
      </c>
    </row>
    <row r="52" spans="1:5" x14ac:dyDescent="0.2">
      <c r="A52" s="4"/>
      <c r="B52" s="11" t="s">
        <v>7</v>
      </c>
      <c r="C52" s="12"/>
      <c r="D52" s="13">
        <f>SUM(D53+D56)</f>
        <v>104317946.73999999</v>
      </c>
      <c r="E52" s="14">
        <f>SUM(E53+E56)</f>
        <v>4534136.25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104317946.73999999</v>
      </c>
      <c r="E56" s="17">
        <v>4534136.25</v>
      </c>
    </row>
    <row r="57" spans="1:5" x14ac:dyDescent="0.2">
      <c r="A57" s="18" t="s">
        <v>38</v>
      </c>
      <c r="C57" s="19"/>
      <c r="D57" s="13">
        <f>D47-D52</f>
        <v>-108627019.11</v>
      </c>
      <c r="E57" s="14">
        <f>E47-E52</f>
        <v>82956438.579999998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-59952266.660000086</v>
      </c>
      <c r="E59" s="14">
        <f>E57+E44+E33</f>
        <v>58936104.449999988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256887692.84999999</v>
      </c>
      <c r="E61" s="14">
        <v>197951588.40000001</v>
      </c>
    </row>
    <row r="62" spans="1:5" x14ac:dyDescent="0.2">
      <c r="A62" s="18" t="s">
        <v>41</v>
      </c>
      <c r="C62" s="19"/>
      <c r="D62" s="13">
        <v>196935426.19</v>
      </c>
      <c r="E62" s="14">
        <v>256887692.84999999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dcterms:created xsi:type="dcterms:W3CDTF">2012-12-11T20:31:36Z</dcterms:created>
  <dcterms:modified xsi:type="dcterms:W3CDTF">2022-02-17T19:46:24Z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